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3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6" l="1"/>
  <c r="J76" i="14" l="1"/>
  <c r="G76" i="14"/>
  <c r="J75" i="14"/>
  <c r="G75" i="14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7" i="14"/>
  <c r="J27" i="14"/>
  <c r="I27" i="14"/>
  <c r="H27" i="14"/>
  <c r="G27" i="14"/>
  <c r="F27" i="14"/>
  <c r="E27" i="14"/>
  <c r="D27" i="14"/>
  <c r="C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D76" i="9" s="1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 s="1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I6" i="6"/>
  <c r="H6" i="6"/>
  <c r="G6" i="6"/>
  <c r="F6" i="6"/>
  <c r="E6" i="6"/>
  <c r="D6" i="6"/>
  <c r="C6" i="6"/>
  <c r="B6" i="6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5" i="13" l="1"/>
  <c r="D75" i="5"/>
  <c r="D75" i="14"/>
  <c r="D76" i="6"/>
  <c r="D76" i="10"/>
  <c r="D75" i="11"/>
  <c r="D76" i="13"/>
  <c r="D75" i="8"/>
  <c r="D76" i="14"/>
  <c r="D75" i="12"/>
  <c r="D75" i="10"/>
  <c r="D75" i="9"/>
  <c r="D75" i="7"/>
  <c r="D75" i="6"/>
  <c r="D76" i="11"/>
  <c r="D76" i="5"/>
  <c r="D76" i="8"/>
  <c r="J76" i="3" l="1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<sst xmlns="http://schemas.openxmlformats.org/spreadsheetml/2006/main" count="342" uniqueCount="34">
  <si>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</si>
  <si>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</si>
  <si>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</si>
  <si>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</si>
  <si>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</si>
  <si>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</si>
  <si>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</si>
  <si>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</si>
  <si>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</si>
  <si>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</si>
  <si>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</si>
  <si>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</si>
  <si>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</si>
  <si>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</si>
  <si>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</si>
  <si>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</si>
  <si>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</si>
  <si>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</si>
  <si>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</si>
  <si>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</si>
  <si>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</si>
  <si>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</si>
  <si>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8. TABLA ABREVIADA DE VIDA DE LA POBLACIÓN EN LA PROVINCIA DE LOS SANTOS, SEGÚN SEXO: AÑO 2000</t>
  </si>
  <si>
    <t>Cuadro 8. TABLA ABREVIADA DE VIDA DE LA POBLACIÓN EN LA PROVINCIA DE LOS SANTOS, SEGÚN SEXO: AÑO 2005</t>
  </si>
  <si>
    <t>Cuadro 8. TABLA ABREVIADA DE VIDA DE LA POBLACIÓN EN LA PROVINCIA DE LOS SANTOS, SEGÚN SEXO: AÑO 2010</t>
  </si>
  <si>
    <t>Cuadro 8. TABLA ABREVIADA DE VIDA DE LA POBLACIÓN EN LA PROVINCIA DE LOS SANTOS, SEGÚN SEXO: AÑO 2015</t>
  </si>
  <si>
    <t>Cuadro 8. TABLA ABREVIADA DE VIDA DE LA POBLACIÓN EN LA PROVINCIA DE LOS SANTOS, SEGÚN SEXO: AÑO 2020</t>
  </si>
  <si>
    <t>Cuadro 8. TABLA ABREVIADA DE VIDA DE LA POBLACIÓN EN LA PROVINCIA DE LOS SANTOS, SEGÚN SEXO: AÑO 2025</t>
  </si>
  <si>
    <t>Cuadro 8. TABLA ABREVIADA DE VIDA DE LA POBLACIÓN EN LA PROVINCIA DE LOS SANTOS, SEGÚN SEXO: AÑO 2030</t>
  </si>
  <si>
    <t>Cuadro 8. TABLA ABREVIADA DE VIDA DE LA POBLACIÓN EN LA PROVINCIA DE LOS SANTOS, SEGÚN SEXO: AÑO 2035</t>
  </si>
  <si>
    <t>Cuadro 8. TABLA ABREVIADA DE VIDA DE LA POBLACIÓN EN LA PROVINCIA DE LOS SANTOS, SEGÚN SEXO: AÑO 2040</t>
  </si>
  <si>
    <t>Cuadro 8. TABLA ABREVIADA DE VIDA DE LA POBLACIÓN EN LA PROVINCIA DE LOS SANTOS, SEGÚN SEXO: AÑO 2045</t>
  </si>
  <si>
    <t>Cuadro 8. TABLA ABREVIADA DE VIDA DE LA POBLACIÓN EN LA PROVINCIA DE LOS SANTOS, SEGÚN SEXO: AÑO 2050</t>
  </si>
  <si>
    <t>{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</si>
</sst>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7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/>
    <xf numFmtId="2" fontId="3" fillId="0" borderId="8" xfId="0" applyNumberFormat="1" applyFont="1" applyFill="1" applyBorder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37" fontId="5" fillId="0" borderId="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1.8818961885440182E-2</v>
      </c>
      <c r="D6" s="7">
        <f t="shared" si="0"/>
        <v>1.8504650127902523E-2</v>
      </c>
      <c r="E6" s="7">
        <f t="shared" si="0"/>
        <v>0.98149534987209752</v>
      </c>
      <c r="F6" s="32">
        <f t="shared" si="0"/>
        <v>100000</v>
      </c>
      <c r="G6" s="32">
        <f t="shared" si="0"/>
        <v>1850.4650127902523</v>
      </c>
      <c r="H6" s="32">
        <f t="shared" si="0"/>
        <v>98391.412053001855</v>
      </c>
      <c r="I6" s="33">
        <f t="shared" si="0"/>
        <v>7754839.0182053167</v>
      </c>
      <c r="J6" s="31"/>
      <c r="K6" s="30">
        <f t="shared" ref="K6:K27" si="1">+K29*0.5122+K52*0.4878</f>
        <v>77.548390182053168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1.2679949331645011E-3</v>
      </c>
      <c r="D7" s="7">
        <f t="shared" si="0"/>
        <v>5.0549480104430805E-3</v>
      </c>
      <c r="E7" s="7">
        <f t="shared" si="0"/>
        <v>0.99494505198955685</v>
      </c>
      <c r="F7" s="32">
        <f t="shared" si="0"/>
        <v>98149.534987209743</v>
      </c>
      <c r="G7" s="32">
        <f t="shared" si="0"/>
        <v>496.17558141997603</v>
      </c>
      <c r="H7" s="32">
        <f t="shared" si="0"/>
        <v>391280.70927860239</v>
      </c>
      <c r="I7" s="33">
        <f t="shared" si="0"/>
        <v>7656447.6061523147</v>
      </c>
      <c r="J7" s="31">
        <f t="shared" ref="J7:J27" si="2">+J30*0.5122+J53*0.4878</f>
        <v>0.97934424266320852</v>
      </c>
      <c r="K7" s="30">
        <f t="shared" si="1"/>
        <v>77.998609399482035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2.5379297478991971E-4</v>
      </c>
      <c r="D8" s="7">
        <f t="shared" si="0"/>
        <v>1.268053170919214E-3</v>
      </c>
      <c r="E8" s="7">
        <f t="shared" si="0"/>
        <v>0.99873194682908073</v>
      </c>
      <c r="F8" s="32">
        <f t="shared" si="0"/>
        <v>97653.359405789772</v>
      </c>
      <c r="G8" s="32">
        <f t="shared" si="0"/>
        <v>123.76173130218719</v>
      </c>
      <c r="H8" s="32">
        <f t="shared" si="0"/>
        <v>487924.53602312633</v>
      </c>
      <c r="I8" s="33">
        <f t="shared" si="0"/>
        <v>7265166.8968737135</v>
      </c>
      <c r="J8" s="31">
        <f t="shared" si="2"/>
        <v>0.9964304636327479</v>
      </c>
      <c r="K8" s="30">
        <f t="shared" si="1"/>
        <v>74.388320793302796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3.4847384872499943E-4</v>
      </c>
      <c r="D9" s="7">
        <f t="shared" si="0"/>
        <v>1.7410150240885858E-3</v>
      </c>
      <c r="E9" s="7">
        <f t="shared" si="0"/>
        <v>0.99825898497591137</v>
      </c>
      <c r="F9" s="32">
        <f t="shared" si="0"/>
        <v>97529.597674487595</v>
      </c>
      <c r="G9" s="32">
        <f t="shared" si="0"/>
        <v>169.66715642889704</v>
      </c>
      <c r="H9" s="32">
        <f t="shared" si="0"/>
        <v>487283.05048575194</v>
      </c>
      <c r="I9" s="33">
        <f t="shared" si="0"/>
        <v>6777242.3608505866</v>
      </c>
      <c r="J9" s="31">
        <f t="shared" si="2"/>
        <v>0.9986844724501871</v>
      </c>
      <c r="K9" s="30">
        <f t="shared" si="1"/>
        <v>69.479405099811345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7.6938750000509436E-4</v>
      </c>
      <c r="D10" s="7">
        <f t="shared" si="0"/>
        <v>3.8388268025721355E-3</v>
      </c>
      <c r="E10" s="7">
        <f t="shared" si="0"/>
        <v>0.99616117319742781</v>
      </c>
      <c r="F10" s="32">
        <f t="shared" si="0"/>
        <v>97359.930518058682</v>
      </c>
      <c r="G10" s="32">
        <f t="shared" si="0"/>
        <v>372.99862559081174</v>
      </c>
      <c r="H10" s="32">
        <f t="shared" si="0"/>
        <v>485963.62436654489</v>
      </c>
      <c r="I10" s="33">
        <f t="shared" si="0"/>
        <v>6289959.310364834</v>
      </c>
      <c r="J10" s="31">
        <f t="shared" si="2"/>
        <v>0.99728838949403908</v>
      </c>
      <c r="K10" s="30">
        <f t="shared" si="1"/>
        <v>64.594639411530821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1.196403423515122E-3</v>
      </c>
      <c r="D11" s="7">
        <f t="shared" si="0"/>
        <v>5.9593851566335536E-3</v>
      </c>
      <c r="E11" s="7">
        <f t="shared" si="0"/>
        <v>0.99404061484336648</v>
      </c>
      <c r="F11" s="32">
        <f t="shared" si="0"/>
        <v>96986.931892467866</v>
      </c>
      <c r="G11" s="32">
        <f t="shared" si="0"/>
        <v>576.03134761785054</v>
      </c>
      <c r="H11" s="32">
        <f t="shared" si="0"/>
        <v>483553.35187549749</v>
      </c>
      <c r="I11" s="33">
        <f t="shared" si="0"/>
        <v>5803995.6859982889</v>
      </c>
      <c r="J11" s="31">
        <f t="shared" si="2"/>
        <v>0.9950269524058295</v>
      </c>
      <c r="K11" s="30">
        <f t="shared" si="1"/>
        <v>59.8281582753648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1.3987065701859505E-3</v>
      </c>
      <c r="D12" s="7">
        <f t="shared" si="0"/>
        <v>6.9626230363563314E-3</v>
      </c>
      <c r="E12" s="7">
        <f t="shared" si="0"/>
        <v>0.99303737696364369</v>
      </c>
      <c r="F12" s="32">
        <f t="shared" si="0"/>
        <v>96410.900544850039</v>
      </c>
      <c r="G12" s="32">
        <f t="shared" si="0"/>
        <v>667.96884591586831</v>
      </c>
      <c r="H12" s="32">
        <f t="shared" si="0"/>
        <v>480402.63552488189</v>
      </c>
      <c r="I12" s="33">
        <f t="shared" si="0"/>
        <v>5320442.3341227919</v>
      </c>
      <c r="J12" s="31">
        <f t="shared" si="2"/>
        <v>0.99345694525629435</v>
      </c>
      <c r="K12" s="30">
        <f t="shared" si="1"/>
        <v>55.163350673317304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1.4767354730762564E-3</v>
      </c>
      <c r="D13" s="7">
        <f t="shared" si="0"/>
        <v>7.3515763972700401E-3</v>
      </c>
      <c r="E13" s="7">
        <f t="shared" si="0"/>
        <v>0.99264842360272998</v>
      </c>
      <c r="F13" s="32">
        <f t="shared" si="0"/>
        <v>95742.931698934146</v>
      </c>
      <c r="G13" s="32">
        <f t="shared" si="0"/>
        <v>699.94055574270385</v>
      </c>
      <c r="H13" s="32">
        <f t="shared" si="0"/>
        <v>476977.71288605593</v>
      </c>
      <c r="I13" s="33">
        <f t="shared" si="0"/>
        <v>4840039.6985979099</v>
      </c>
      <c r="J13" s="31">
        <f t="shared" si="2"/>
        <v>0.99283212286232136</v>
      </c>
      <c r="K13" s="30">
        <f t="shared" si="1"/>
        <v>50.52450908609687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1.6179257126377581E-3</v>
      </c>
      <c r="D14" s="7">
        <f t="shared" si="0"/>
        <v>8.0542644196467759E-3</v>
      </c>
      <c r="E14" s="7">
        <f t="shared" si="0"/>
        <v>0.99194573558035315</v>
      </c>
      <c r="F14" s="32">
        <f t="shared" si="0"/>
        <v>95042.991143191452</v>
      </c>
      <c r="G14" s="32">
        <f t="shared" si="0"/>
        <v>761.51492588234623</v>
      </c>
      <c r="H14" s="32">
        <f t="shared" si="0"/>
        <v>473351.10110633489</v>
      </c>
      <c r="I14" s="33">
        <f t="shared" si="0"/>
        <v>4363061.985711854</v>
      </c>
      <c r="J14" s="31">
        <f t="shared" si="2"/>
        <v>0.99235502749563465</v>
      </c>
      <c r="K14" s="30">
        <f t="shared" si="1"/>
        <v>45.873710279420123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1.975143313499129E-3</v>
      </c>
      <c r="D15" s="7">
        <f t="shared" si="0"/>
        <v>9.8260745536487334E-3</v>
      </c>
      <c r="E15" s="7">
        <f t="shared" si="0"/>
        <v>0.9901739254463513</v>
      </c>
      <c r="F15" s="32">
        <f t="shared" si="0"/>
        <v>94281.4762173091</v>
      </c>
      <c r="G15" s="32">
        <f t="shared" si="0"/>
        <v>922.04816698267791</v>
      </c>
      <c r="H15" s="32">
        <f t="shared" si="0"/>
        <v>469193.3767488146</v>
      </c>
      <c r="I15" s="33">
        <f t="shared" si="0"/>
        <v>3889710.8846055195</v>
      </c>
      <c r="J15" s="31">
        <f t="shared" si="2"/>
        <v>0.99117289652729323</v>
      </c>
      <c r="K15" s="30">
        <f t="shared" si="1"/>
        <v>41.220497742548858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2.6845846528784829E-3</v>
      </c>
      <c r="D16" s="7">
        <f t="shared" si="4"/>
        <v>1.3333735456152802E-2</v>
      </c>
      <c r="E16" s="7">
        <f t="shared" si="4"/>
        <v>0.9866662645438472</v>
      </c>
      <c r="F16" s="32">
        <f t="shared" si="4"/>
        <v>93359.428050326416</v>
      </c>
      <c r="G16" s="32">
        <f t="shared" si="4"/>
        <v>1238.7450718049481</v>
      </c>
      <c r="H16" s="32">
        <f t="shared" si="4"/>
        <v>463866.65666213026</v>
      </c>
      <c r="I16" s="33">
        <f t="shared" si="4"/>
        <v>3420517.5078567048</v>
      </c>
      <c r="J16" s="31">
        <f t="shared" si="2"/>
        <v>0.98859308481048691</v>
      </c>
      <c r="K16" s="30">
        <f t="shared" si="1"/>
        <v>36.599222959090078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3.9358464833757064E-3</v>
      </c>
      <c r="D17" s="7">
        <f t="shared" si="4"/>
        <v>1.9489504250219357E-2</v>
      </c>
      <c r="E17" s="7">
        <f t="shared" si="4"/>
        <v>0.98051049574978066</v>
      </c>
      <c r="F17" s="32">
        <f t="shared" si="4"/>
        <v>92120.68297852148</v>
      </c>
      <c r="G17" s="32">
        <f t="shared" si="4"/>
        <v>1785.1812394504491</v>
      </c>
      <c r="H17" s="32">
        <f t="shared" si="4"/>
        <v>456415.70516487607</v>
      </c>
      <c r="I17" s="33">
        <f t="shared" si="4"/>
        <v>2956650.8511945745</v>
      </c>
      <c r="J17" s="31">
        <f t="shared" si="2"/>
        <v>0.98385272973560656</v>
      </c>
      <c r="K17" s="30">
        <f t="shared" si="1"/>
        <v>32.052813009971175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6.0147584260875249E-3</v>
      </c>
      <c r="D18" s="7">
        <f t="shared" si="4"/>
        <v>2.9632353359387166E-2</v>
      </c>
      <c r="E18" s="7">
        <f t="shared" si="4"/>
        <v>0.97036764664061281</v>
      </c>
      <c r="F18" s="32">
        <f t="shared" si="4"/>
        <v>90335.501739071042</v>
      </c>
      <c r="G18" s="32">
        <f t="shared" si="4"/>
        <v>2658.0256947894586</v>
      </c>
      <c r="H18" s="32">
        <f t="shared" si="4"/>
        <v>445464.1934128406</v>
      </c>
      <c r="I18" s="33">
        <f t="shared" si="4"/>
        <v>2500235.1460296987</v>
      </c>
      <c r="J18" s="31">
        <f t="shared" si="2"/>
        <v>0.97585255758910183</v>
      </c>
      <c r="K18" s="30">
        <f t="shared" si="1"/>
        <v>27.629571022461228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9.4372010260366269E-3</v>
      </c>
      <c r="D19" s="7">
        <f t="shared" si="4"/>
        <v>4.6111173383052859E-2</v>
      </c>
      <c r="E19" s="7">
        <f t="shared" si="4"/>
        <v>0.95388882661694718</v>
      </c>
      <c r="F19" s="32">
        <f t="shared" si="4"/>
        <v>87677.47604428156</v>
      </c>
      <c r="G19" s="32">
        <f t="shared" si="4"/>
        <v>4008.3219198247498</v>
      </c>
      <c r="H19" s="32">
        <f t="shared" si="4"/>
        <v>429023.29906186333</v>
      </c>
      <c r="I19" s="33">
        <f t="shared" si="4"/>
        <v>2054770.9526168578</v>
      </c>
      <c r="J19" s="31">
        <f t="shared" si="2"/>
        <v>0.96280406290454013</v>
      </c>
      <c r="K19" s="30">
        <f t="shared" si="1"/>
        <v>23.380905557407541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1.5026148983027336E-2</v>
      </c>
      <c r="D20" s="7">
        <f t="shared" si="4"/>
        <v>7.2448653412890807E-2</v>
      </c>
      <c r="E20" s="7">
        <f t="shared" si="4"/>
        <v>0.92755134658710925</v>
      </c>
      <c r="F20" s="32">
        <f t="shared" si="4"/>
        <v>83669.154124456822</v>
      </c>
      <c r="G20" s="32">
        <f t="shared" si="4"/>
        <v>5997.8961714613433</v>
      </c>
      <c r="H20" s="32">
        <f t="shared" si="4"/>
        <v>404294.34778132371</v>
      </c>
      <c r="I20" s="33">
        <f t="shared" si="4"/>
        <v>1625747.6535549946</v>
      </c>
      <c r="J20" s="31">
        <f t="shared" si="2"/>
        <v>0.94180898113545986</v>
      </c>
      <c r="K20" s="30">
        <f t="shared" si="1"/>
        <v>19.36734895914956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2.4163282625594296E-2</v>
      </c>
      <c r="D21" s="7">
        <f t="shared" si="4"/>
        <v>0.11404330423886556</v>
      </c>
      <c r="E21" s="7">
        <f t="shared" si="4"/>
        <v>0.88595669576113445</v>
      </c>
      <c r="F21" s="32">
        <f t="shared" si="4"/>
        <v>77671.257952995482</v>
      </c>
      <c r="G21" s="32">
        <f t="shared" si="4"/>
        <v>8745.3233074658692</v>
      </c>
      <c r="H21" s="32">
        <f t="shared" si="4"/>
        <v>367740.49350572348</v>
      </c>
      <c r="I21" s="33">
        <f t="shared" si="4"/>
        <v>1221453.3057736708</v>
      </c>
      <c r="J21" s="31">
        <f t="shared" si="2"/>
        <v>0.908529930460795</v>
      </c>
      <c r="K21" s="30">
        <f t="shared" si="1"/>
        <v>15.653357432753527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3.9058436357455276E-2</v>
      </c>
      <c r="D22" s="7">
        <f t="shared" si="4"/>
        <v>0.17816762742596998</v>
      </c>
      <c r="E22" s="7">
        <f t="shared" si="4"/>
        <v>0.82183237257403008</v>
      </c>
      <c r="F22" s="32">
        <f t="shared" si="4"/>
        <v>68925.934645529618</v>
      </c>
      <c r="G22" s="32">
        <f t="shared" si="4"/>
        <v>12099.876901188665</v>
      </c>
      <c r="H22" s="32">
        <f t="shared" si="4"/>
        <v>315781.8908853411</v>
      </c>
      <c r="I22" s="33">
        <f t="shared" si="4"/>
        <v>853712.81226794724</v>
      </c>
      <c r="J22" s="31">
        <f t="shared" si="2"/>
        <v>0.85675603355327712</v>
      </c>
      <c r="K22" s="30">
        <f t="shared" si="1"/>
        <v>12.305952103617852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6.3245284588557632E-2</v>
      </c>
      <c r="D23" s="7">
        <f t="shared" si="4"/>
        <v>0.27327812502541166</v>
      </c>
      <c r="E23" s="7">
        <f t="shared" si="4"/>
        <v>0.72672187497458829</v>
      </c>
      <c r="F23" s="32">
        <f t="shared" si="4"/>
        <v>56826.057744340949</v>
      </c>
      <c r="G23" s="32">
        <f t="shared" si="4"/>
        <v>15285.276433464391</v>
      </c>
      <c r="H23" s="32">
        <f t="shared" si="4"/>
        <v>246957.29720155592</v>
      </c>
      <c r="I23" s="33">
        <f t="shared" si="4"/>
        <v>537930.92138260626</v>
      </c>
      <c r="J23" s="31">
        <f t="shared" si="2"/>
        <v>0.77871176963304678</v>
      </c>
      <c r="K23" s="30">
        <f t="shared" si="1"/>
        <v>9.3839678838665215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0.10172133432259826</v>
      </c>
      <c r="D24" s="7">
        <f t="shared" si="4"/>
        <v>0.40396941686285848</v>
      </c>
      <c r="E24" s="7">
        <f t="shared" si="4"/>
        <v>0.59603058313714152</v>
      </c>
      <c r="F24" s="32">
        <f t="shared" si="4"/>
        <v>41540.781310876555</v>
      </c>
      <c r="G24" s="32">
        <f t="shared" si="4"/>
        <v>16520.180708422424</v>
      </c>
      <c r="H24" s="32">
        <f t="shared" si="4"/>
        <v>166254.92223717761</v>
      </c>
      <c r="I24" s="33">
        <f t="shared" si="4"/>
        <v>290973.62418105034</v>
      </c>
      <c r="J24" s="31">
        <f t="shared" si="2"/>
        <v>0.66805346680713251</v>
      </c>
      <c r="K24" s="30">
        <f t="shared" si="1"/>
        <v>6.9272473353586079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0.16329987979176747</v>
      </c>
      <c r="D25" s="7">
        <f t="shared" si="4"/>
        <v>0.56964025818820185</v>
      </c>
      <c r="E25" s="7">
        <f t="shared" si="4"/>
        <v>0.43035974181179815</v>
      </c>
      <c r="F25" s="32">
        <f t="shared" si="4"/>
        <v>25020.600602454135</v>
      </c>
      <c r="G25" s="32">
        <f t="shared" si="4"/>
        <v>14079.32558863968</v>
      </c>
      <c r="H25" s="32">
        <f t="shared" si="4"/>
        <v>88084.922042828199</v>
      </c>
      <c r="I25" s="33">
        <f t="shared" si="4"/>
        <v>124718.70194387276</v>
      </c>
      <c r="J25" s="31">
        <f t="shared" si="2"/>
        <v>0.5231969903574224</v>
      </c>
      <c r="K25" s="30">
        <f t="shared" si="1"/>
        <v>4.9215861227825037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0.26176100415274861</v>
      </c>
      <c r="D26" s="7">
        <f t="shared" si="5"/>
        <v>0.75016981006647376</v>
      </c>
      <c r="E26" s="7">
        <f t="shared" si="5"/>
        <v>0.24983018993352629</v>
      </c>
      <c r="F26" s="32">
        <f t="shared" si="5"/>
        <v>10941.275013814451</v>
      </c>
      <c r="G26" s="32">
        <f t="shared" si="5"/>
        <v>8163.6139557871538</v>
      </c>
      <c r="H26" s="32">
        <f t="shared" si="5"/>
        <v>31615.187193234677</v>
      </c>
      <c r="I26" s="33">
        <f t="shared" si="5"/>
        <v>36633.77990104456</v>
      </c>
      <c r="J26" s="31">
        <f t="shared" si="2"/>
        <v>0.35300807795609629</v>
      </c>
      <c r="K26" s="30">
        <f t="shared" si="1"/>
        <v>3.2994159204051119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0.6020818181818397</v>
      </c>
      <c r="D27" s="7">
        <f t="shared" si="6"/>
        <v>1</v>
      </c>
      <c r="E27" s="7">
        <f t="shared" si="6"/>
        <v>0</v>
      </c>
      <c r="F27" s="32">
        <f t="shared" si="6"/>
        <v>2777.6610580272986</v>
      </c>
      <c r="G27" s="32">
        <f t="shared" si="6"/>
        <v>2777.6610580272986</v>
      </c>
      <c r="H27" s="32">
        <f t="shared" si="6"/>
        <v>5018.5927078098875</v>
      </c>
      <c r="I27" s="33">
        <f t="shared" si="6"/>
        <v>5018.5927078098875</v>
      </c>
      <c r="J27" s="31">
        <f t="shared" si="2"/>
        <v>0.12940269916113623</v>
      </c>
      <c r="K27" s="30">
        <f t="shared" si="1"/>
        <v>1.7080459999999695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2.2361353063987021E-2</v>
      </c>
      <c r="D29" s="7">
        <v>2.193196113534257E-2</v>
      </c>
      <c r="E29" s="7">
        <v>0.97806803886465743</v>
      </c>
      <c r="F29" s="32">
        <v>100000</v>
      </c>
      <c r="G29" s="32">
        <v>2193.1961135342572</v>
      </c>
      <c r="H29" s="32">
        <v>98079.758736353106</v>
      </c>
      <c r="I29" s="33">
        <v>7476737.7781964187</v>
      </c>
      <c r="J29" s="31"/>
      <c r="K29" s="30">
        <v>74.767377781964186</v>
      </c>
    </row>
    <row r="30" spans="1:11" ht="13.5" customHeight="1" x14ac:dyDescent="0.2">
      <c r="A30" s="6">
        <v>1</v>
      </c>
      <c r="B30" s="8">
        <v>4</v>
      </c>
      <c r="C30" s="7">
        <v>1.2435698246366178E-3</v>
      </c>
      <c r="D30" s="7">
        <v>4.95828988965247E-3</v>
      </c>
      <c r="E30" s="7">
        <v>0.99504171011034748</v>
      </c>
      <c r="F30" s="32">
        <v>97806.803886465743</v>
      </c>
      <c r="G30" s="32">
        <v>484.95448684948497</v>
      </c>
      <c r="H30" s="32">
        <v>389969.64805831708</v>
      </c>
      <c r="I30" s="33">
        <v>7378658.0194600653</v>
      </c>
      <c r="J30" s="31">
        <v>0.97609881358934036</v>
      </c>
      <c r="K30" s="30">
        <v>75.441152621909822</v>
      </c>
    </row>
    <row r="31" spans="1:11" ht="13.5" customHeight="1" x14ac:dyDescent="0.2">
      <c r="A31" s="6">
        <v>5</v>
      </c>
      <c r="B31" s="8">
        <v>5</v>
      </c>
      <c r="C31" s="7">
        <v>2.9287159802088725E-4</v>
      </c>
      <c r="D31" s="7">
        <v>1.463175966652792E-3</v>
      </c>
      <c r="E31" s="7">
        <v>0.9985368240333472</v>
      </c>
      <c r="F31" s="32">
        <v>97321.849399616258</v>
      </c>
      <c r="G31" s="32">
        <v>142.39899107172096</v>
      </c>
      <c r="H31" s="32">
        <v>486216.4581133785</v>
      </c>
      <c r="I31" s="33">
        <v>6988688.3714017486</v>
      </c>
      <c r="J31" s="31">
        <v>0.99624433785642774</v>
      </c>
      <c r="K31" s="30">
        <v>71.81006541198451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4.2110613979287647E-4</v>
      </c>
      <c r="D32" s="7">
        <v>2.1036809661101742E-3</v>
      </c>
      <c r="E32" s="7">
        <v>0.99789631903388987</v>
      </c>
      <c r="F32" s="32">
        <v>97179.450408544537</v>
      </c>
      <c r="G32" s="32">
        <v>204.43456012150273</v>
      </c>
      <c r="H32" s="32">
        <v>485470.38573708537</v>
      </c>
      <c r="I32" s="33">
        <v>6502471.9132883698</v>
      </c>
      <c r="J32" s="31">
        <v>0.99846555507563839</v>
      </c>
      <c r="K32" s="30">
        <v>66.912005428635737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1.1413798166940241E-3</v>
      </c>
      <c r="D33" s="7">
        <v>5.6927208108212991E-3</v>
      </c>
      <c r="E33" s="7">
        <v>0.99430727918917872</v>
      </c>
      <c r="F33" s="32">
        <v>96975.015848423034</v>
      </c>
      <c r="G33" s="32">
        <v>552.05169085004309</v>
      </c>
      <c r="H33" s="32">
        <v>483670.45112909563</v>
      </c>
      <c r="I33" s="33">
        <v>6017001.5275512841</v>
      </c>
      <c r="J33" s="31">
        <v>0.99629239051264284</v>
      </c>
      <c r="K33" s="30">
        <v>62.046924920911266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1.8591172555605922E-3</v>
      </c>
      <c r="D34" s="7">
        <v>9.2542318643959107E-3</v>
      </c>
      <c r="E34" s="7">
        <v>0.99074576813560411</v>
      </c>
      <c r="F34" s="32">
        <v>96422.964157572991</v>
      </c>
      <c r="G34" s="32">
        <v>892.32046736651682</v>
      </c>
      <c r="H34" s="32">
        <v>479969.97752433288</v>
      </c>
      <c r="I34" s="33">
        <v>5533331.0764221884</v>
      </c>
      <c r="J34" s="31">
        <v>0.99234918404437511</v>
      </c>
      <c r="K34" s="30">
        <v>57.386029611988491</v>
      </c>
    </row>
    <row r="35" spans="1:11" ht="13.5" customHeight="1" x14ac:dyDescent="0.2">
      <c r="A35" s="9">
        <f t="shared" si="7"/>
        <v>25</v>
      </c>
      <c r="B35" s="8">
        <v>5</v>
      </c>
      <c r="C35" s="7">
        <v>2.1185558976129994E-3</v>
      </c>
      <c r="D35" s="7">
        <v>1.0537171329593826E-2</v>
      </c>
      <c r="E35" s="7">
        <v>0.98946282867040614</v>
      </c>
      <c r="F35" s="32">
        <v>95530.643690206474</v>
      </c>
      <c r="G35" s="32">
        <v>1006.622759790087</v>
      </c>
      <c r="H35" s="32">
        <v>475145.71644026961</v>
      </c>
      <c r="I35" s="33">
        <v>5053361.0988978557</v>
      </c>
      <c r="J35" s="31">
        <v>0.98994882740594192</v>
      </c>
      <c r="K35" s="30">
        <v>52.897802251655001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2.0939882294561799E-3</v>
      </c>
      <c r="D36" s="7">
        <v>1.041508014277466E-2</v>
      </c>
      <c r="E36" s="7">
        <v>0.9895849198572253</v>
      </c>
      <c r="F36" s="32">
        <v>94524.020930416387</v>
      </c>
      <c r="G36" s="32">
        <v>984.47525340759603</v>
      </c>
      <c r="H36" s="32">
        <v>470143.64243263658</v>
      </c>
      <c r="I36" s="33">
        <v>4578215.382457586</v>
      </c>
      <c r="J36" s="31">
        <v>0.98947254740059976</v>
      </c>
      <c r="K36" s="30">
        <v>48.434412093279732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2.1270424745091407E-3</v>
      </c>
      <c r="D37" s="7">
        <v>1.0579497786326669E-2</v>
      </c>
      <c r="E37" s="7">
        <v>0.98942050221367328</v>
      </c>
      <c r="F37" s="32">
        <v>93539.545677008791</v>
      </c>
      <c r="G37" s="32">
        <v>989.60141642391682</v>
      </c>
      <c r="H37" s="32">
        <v>465247.60472979641</v>
      </c>
      <c r="I37" s="33">
        <v>4108071.7400249499</v>
      </c>
      <c r="J37" s="31">
        <v>0.98958608122933045</v>
      </c>
      <c r="K37" s="30">
        <v>43.918021092491564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2.46031732085371E-3</v>
      </c>
      <c r="D38" s="7">
        <v>1.2228880510354062E-2</v>
      </c>
      <c r="E38" s="7">
        <v>0.98777111948964591</v>
      </c>
      <c r="F38" s="32">
        <v>92549.944260584874</v>
      </c>
      <c r="G38" s="32">
        <v>1131.7822096026212</v>
      </c>
      <c r="H38" s="32">
        <v>460014.73062421964</v>
      </c>
      <c r="I38" s="33">
        <v>3642824.1352951536</v>
      </c>
      <c r="J38" s="31">
        <v>0.98875249640755081</v>
      </c>
      <c r="K38" s="30">
        <v>39.36063024563655</v>
      </c>
    </row>
    <row r="39" spans="1:11" ht="13.5" customHeight="1" x14ac:dyDescent="0.2">
      <c r="A39" s="9">
        <f t="shared" si="7"/>
        <v>45</v>
      </c>
      <c r="B39" s="8">
        <v>5</v>
      </c>
      <c r="C39" s="7">
        <v>3.2891966078277914E-3</v>
      </c>
      <c r="D39" s="7">
        <v>1.6318888718525448E-2</v>
      </c>
      <c r="E39" s="7">
        <v>0.98368111128147451</v>
      </c>
      <c r="F39" s="32">
        <v>91418.162050982253</v>
      </c>
      <c r="G39" s="32">
        <v>1491.8428133621055</v>
      </c>
      <c r="H39" s="32">
        <v>453558.41904121655</v>
      </c>
      <c r="I39" s="33">
        <v>3182809.4046709337</v>
      </c>
      <c r="J39" s="31">
        <v>0.98596498948144085</v>
      </c>
      <c r="K39" s="30">
        <v>34.815941747942148</v>
      </c>
    </row>
    <row r="40" spans="1:11" ht="13.5" customHeight="1" x14ac:dyDescent="0.2">
      <c r="A40" s="9">
        <f t="shared" si="7"/>
        <v>50</v>
      </c>
      <c r="B40" s="8">
        <v>5</v>
      </c>
      <c r="C40" s="7">
        <v>4.8379577843669823E-3</v>
      </c>
      <c r="D40" s="7">
        <v>2.3918601855749889E-2</v>
      </c>
      <c r="E40" s="7">
        <v>0.9760813981442501</v>
      </c>
      <c r="F40" s="32">
        <v>89926.319237620148</v>
      </c>
      <c r="G40" s="32">
        <v>2150.9118261976982</v>
      </c>
      <c r="H40" s="32">
        <v>444590.86293559551</v>
      </c>
      <c r="I40" s="33">
        <v>2729250.9856297174</v>
      </c>
      <c r="J40" s="31">
        <v>0.98022844306456114</v>
      </c>
      <c r="K40" s="30">
        <v>30.349857625307443</v>
      </c>
    </row>
    <row r="41" spans="1:11" ht="13.5" customHeight="1" x14ac:dyDescent="0.2">
      <c r="A41" s="9">
        <f t="shared" si="7"/>
        <v>55</v>
      </c>
      <c r="B41" s="8">
        <v>5</v>
      </c>
      <c r="C41" s="7">
        <v>7.4550062659624146E-3</v>
      </c>
      <c r="D41" s="7">
        <v>3.6636353489102755E-2</v>
      </c>
      <c r="E41" s="7">
        <v>0.96336364651089723</v>
      </c>
      <c r="F41" s="32">
        <v>87775.40741142245</v>
      </c>
      <c r="G41" s="32">
        <v>3215.7708535748825</v>
      </c>
      <c r="H41" s="32">
        <v>431357.23014174262</v>
      </c>
      <c r="I41" s="33">
        <v>2284660.1226941217</v>
      </c>
      <c r="J41" s="31">
        <v>0.97023413232905342</v>
      </c>
      <c r="K41" s="30">
        <v>26.028476427177626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1.1644623605574295E-2</v>
      </c>
      <c r="D42" s="7">
        <v>5.6676702335621484E-2</v>
      </c>
      <c r="E42" s="7">
        <v>0.9433232976643785</v>
      </c>
      <c r="F42" s="32">
        <v>84559.636557847567</v>
      </c>
      <c r="G42" s="32">
        <v>4792.5613507974631</v>
      </c>
      <c r="H42" s="32">
        <v>411568.5927798695</v>
      </c>
      <c r="I42" s="33">
        <v>1853302.8925523788</v>
      </c>
      <c r="J42" s="31">
        <v>0.95412471154043099</v>
      </c>
      <c r="K42" s="30">
        <v>21.917110432286773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1.8365956141328119E-2</v>
      </c>
      <c r="D43" s="7">
        <v>8.8025241804550944E-2</v>
      </c>
      <c r="E43" s="7">
        <v>0.91197475819544904</v>
      </c>
      <c r="F43" s="32">
        <v>79767.075207050104</v>
      </c>
      <c r="G43" s="32">
        <v>7021.5160831423855</v>
      </c>
      <c r="H43" s="32">
        <v>382311.49138716341</v>
      </c>
      <c r="I43" s="33">
        <v>1441734.2997725094</v>
      </c>
      <c r="J43" s="31">
        <v>0.92891318262383915</v>
      </c>
      <c r="K43" s="30">
        <v>18.074303163682799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2.9033916378301848E-2</v>
      </c>
      <c r="D44" s="7">
        <v>0.13580698355953102</v>
      </c>
      <c r="E44" s="7">
        <v>0.86419301644046898</v>
      </c>
      <c r="F44" s="32">
        <v>72745.559123907718</v>
      </c>
      <c r="G44" s="32">
        <v>9879.3549519694279</v>
      </c>
      <c r="H44" s="32">
        <v>340269.45670177124</v>
      </c>
      <c r="I44" s="33">
        <v>1059422.8083853461</v>
      </c>
      <c r="J44" s="31">
        <v>0.89003198796654381</v>
      </c>
      <c r="K44" s="30">
        <v>14.563401823344682</v>
      </c>
    </row>
    <row r="45" spans="1:11" ht="13.5" customHeight="1" x14ac:dyDescent="0.2">
      <c r="A45" s="9">
        <f t="shared" si="7"/>
        <v>75</v>
      </c>
      <c r="B45" s="8">
        <v>5</v>
      </c>
      <c r="C45" s="7">
        <v>4.5870574333437525E-2</v>
      </c>
      <c r="D45" s="7">
        <v>0.20653441144546131</v>
      </c>
      <c r="E45" s="7">
        <v>0.79346558855453875</v>
      </c>
      <c r="F45" s="32">
        <v>62866.204171938291</v>
      </c>
      <c r="G45" s="32">
        <v>12984.034478461479</v>
      </c>
      <c r="H45" s="32">
        <v>283058.03158424201</v>
      </c>
      <c r="I45" s="33">
        <v>719153.35168357496</v>
      </c>
      <c r="J45" s="31">
        <v>0.83186435340956233</v>
      </c>
      <c r="K45" s="30">
        <v>11.439426972824691</v>
      </c>
    </row>
    <row r="46" spans="1:11" ht="13.5" customHeight="1" x14ac:dyDescent="0.2">
      <c r="A46" s="9">
        <f t="shared" si="7"/>
        <v>80</v>
      </c>
      <c r="B46" s="8">
        <v>5</v>
      </c>
      <c r="C46" s="7">
        <v>7.2265872412282953E-2</v>
      </c>
      <c r="D46" s="7">
        <v>0.3067487813331225</v>
      </c>
      <c r="E46" s="7">
        <v>0.69325121866687756</v>
      </c>
      <c r="F46" s="32">
        <v>49882.169693476812</v>
      </c>
      <c r="G46" s="32">
        <v>15301.294763726029</v>
      </c>
      <c r="H46" s="32">
        <v>211736.11073884004</v>
      </c>
      <c r="I46" s="33">
        <v>436095.32009933301</v>
      </c>
      <c r="J46" s="31">
        <v>0.74803074674750725</v>
      </c>
      <c r="K46" s="30">
        <v>8.7425090524152171</v>
      </c>
    </row>
    <row r="47" spans="1:11" ht="13.5" customHeight="1" x14ac:dyDescent="0.2">
      <c r="A47" s="9">
        <v>85</v>
      </c>
      <c r="B47" s="8">
        <v>5</v>
      </c>
      <c r="C47" s="7">
        <v>0.11333663384032043</v>
      </c>
      <c r="D47" s="7">
        <v>0.43968683731056973</v>
      </c>
      <c r="E47" s="7">
        <v>0.56031316268943021</v>
      </c>
      <c r="F47" s="32">
        <v>34580.874929750782</v>
      </c>
      <c r="G47" s="32">
        <v>15204.755529294493</v>
      </c>
      <c r="H47" s="32">
        <v>134155.70071294351</v>
      </c>
      <c r="I47" s="33">
        <v>224359.20936049297</v>
      </c>
      <c r="J47" s="31">
        <v>0.63359858762312915</v>
      </c>
      <c r="K47" s="30">
        <v>6.4879564156854572</v>
      </c>
    </row>
    <row r="48" spans="1:11" ht="13.5" customHeight="1" x14ac:dyDescent="0.2">
      <c r="A48" s="9">
        <v>90</v>
      </c>
      <c r="B48" s="8">
        <v>5</v>
      </c>
      <c r="C48" s="7">
        <v>0.17633611886174766</v>
      </c>
      <c r="D48" s="7">
        <v>0.59889975485499203</v>
      </c>
      <c r="E48" s="7">
        <v>0.40110024514500797</v>
      </c>
      <c r="F48" s="32">
        <v>19376.119400456289</v>
      </c>
      <c r="G48" s="32">
        <v>11604.353158974327</v>
      </c>
      <c r="H48" s="32">
        <v>65808.146588915552</v>
      </c>
      <c r="I48" s="33">
        <v>90203.508647549461</v>
      </c>
      <c r="J48" s="31">
        <v>0.49053559587249279</v>
      </c>
      <c r="K48" s="30">
        <v>4.6553959945883312</v>
      </c>
    </row>
    <row r="49" spans="1:12" ht="13.5" customHeight="1" x14ac:dyDescent="0.2">
      <c r="A49" s="9">
        <v>95</v>
      </c>
      <c r="B49" s="8">
        <v>5</v>
      </c>
      <c r="C49" s="7">
        <v>0.27259216686477289</v>
      </c>
      <c r="D49" s="7">
        <v>0.76345093685690768</v>
      </c>
      <c r="E49" s="7">
        <v>0.23654906314309232</v>
      </c>
      <c r="F49" s="32">
        <v>7771.7662414819624</v>
      </c>
      <c r="G49" s="32">
        <v>5933.3622180922921</v>
      </c>
      <c r="H49" s="32">
        <v>21766.444305186898</v>
      </c>
      <c r="I49" s="33">
        <v>24395.362058633917</v>
      </c>
      <c r="J49" s="31">
        <v>0.33075607555331377</v>
      </c>
      <c r="K49" s="30">
        <v>3.1389726994647842</v>
      </c>
    </row>
    <row r="50" spans="1:12" ht="13.5" customHeight="1" x14ac:dyDescent="0.2">
      <c r="A50" s="9" t="s">
        <v>3</v>
      </c>
      <c r="B50" s="34" t="s">
        <v>10</v>
      </c>
      <c r="C50" s="7">
        <v>0.69930069930075511</v>
      </c>
      <c r="D50" s="7">
        <v>1</v>
      </c>
      <c r="E50" s="7">
        <v>0</v>
      </c>
      <c r="F50" s="32">
        <v>1838.4040233896706</v>
      </c>
      <c r="G50" s="32">
        <v>1838.4040233896706</v>
      </c>
      <c r="H50" s="32">
        <v>2628.9177534470191</v>
      </c>
      <c r="I50" s="33">
        <v>2628.9177534470191</v>
      </c>
      <c r="J50" s="31">
        <v>0.10776301442579338</v>
      </c>
      <c r="K50" s="30">
        <v>1.4299999999998858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1.5099378528220637E-2</v>
      </c>
      <c r="D52" s="7">
        <v>1.4905903309512214E-2</v>
      </c>
      <c r="E52" s="7">
        <v>0.98509409669048775</v>
      </c>
      <c r="F52" s="32">
        <v>100000</v>
      </c>
      <c r="G52" s="32">
        <v>1490.5903309512214</v>
      </c>
      <c r="H52" s="32">
        <v>98718.654424439927</v>
      </c>
      <c r="I52" s="33">
        <v>8046851.0213470925</v>
      </c>
      <c r="J52" s="31"/>
      <c r="K52" s="30">
        <v>80.468510213470921</v>
      </c>
      <c r="L52" s="29"/>
    </row>
    <row r="53" spans="1:12" ht="13.5" customHeight="1" x14ac:dyDescent="0.2">
      <c r="A53" s="6">
        <v>1</v>
      </c>
      <c r="B53" s="8">
        <v>4</v>
      </c>
      <c r="C53" s="7">
        <v>1.2936417978385106E-3</v>
      </c>
      <c r="D53" s="7">
        <v>5.1564410187845116E-3</v>
      </c>
      <c r="E53" s="7">
        <v>0.99484355898121546</v>
      </c>
      <c r="F53" s="32">
        <v>98509.409669048779</v>
      </c>
      <c r="G53" s="32">
        <v>507.95796075373073</v>
      </c>
      <c r="H53" s="32">
        <v>392657.35043692577</v>
      </c>
      <c r="I53" s="33">
        <v>7948132.3669226523</v>
      </c>
      <c r="J53" s="31">
        <v>0.98275200972273147</v>
      </c>
      <c r="K53" s="30">
        <v>80.68399144432108</v>
      </c>
    </row>
    <row r="54" spans="1:12" ht="13.5" customHeight="1" x14ac:dyDescent="0.2">
      <c r="A54" s="6">
        <v>5</v>
      </c>
      <c r="B54" s="8">
        <v>5</v>
      </c>
      <c r="C54" s="7">
        <v>2.1275961927761638E-4</v>
      </c>
      <c r="D54" s="7">
        <v>1.0631702353416437E-3</v>
      </c>
      <c r="E54" s="7">
        <v>0.99893682976465836</v>
      </c>
      <c r="F54" s="32">
        <v>98001.451708295048</v>
      </c>
      <c r="G54" s="32">
        <v>104.19222647653078</v>
      </c>
      <c r="H54" s="32">
        <v>489718.0528443089</v>
      </c>
      <c r="I54" s="33">
        <v>7555475.0164857265</v>
      </c>
      <c r="J54" s="31">
        <v>0.99662589951350067</v>
      </c>
      <c r="K54" s="30">
        <v>77.095541798450881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2.7220845412687198E-4</v>
      </c>
      <c r="D55" s="7">
        <v>1.3602083502397592E-3</v>
      </c>
      <c r="E55" s="7">
        <v>0.99863979164976024</v>
      </c>
      <c r="F55" s="32">
        <v>97897.259481818517</v>
      </c>
      <c r="G55" s="32">
        <v>133.16066981275799</v>
      </c>
      <c r="H55" s="32">
        <v>489186.38563185086</v>
      </c>
      <c r="I55" s="33">
        <v>7065756.9636414172</v>
      </c>
      <c r="J55" s="31">
        <v>0.99891434018131431</v>
      </c>
      <c r="K55" s="30">
        <v>72.1752273867653</v>
      </c>
    </row>
    <row r="56" spans="1:12" ht="13.5" customHeight="1" x14ac:dyDescent="0.2">
      <c r="A56" s="9">
        <f t="shared" si="8"/>
        <v>15</v>
      </c>
      <c r="B56" s="8">
        <v>5</v>
      </c>
      <c r="C56" s="7">
        <v>3.7878794156296687E-4</v>
      </c>
      <c r="D56" s="7">
        <v>1.8922000887032927E-3</v>
      </c>
      <c r="E56" s="7">
        <v>0.99810779991129672</v>
      </c>
      <c r="F56" s="32">
        <v>97764.098812005759</v>
      </c>
      <c r="G56" s="32">
        <v>184.98923644407478</v>
      </c>
      <c r="H56" s="32">
        <v>488371.5032763881</v>
      </c>
      <c r="I56" s="33">
        <v>6576570.5780095663</v>
      </c>
      <c r="J56" s="31">
        <v>0.99833420884268842</v>
      </c>
      <c r="K56" s="30">
        <v>67.269791855350704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5.0054031409796373E-4</v>
      </c>
      <c r="D57" s="7">
        <v>2.4997285684501195E-3</v>
      </c>
      <c r="E57" s="7">
        <v>0.99750027143154985</v>
      </c>
      <c r="F57" s="32">
        <v>97579.109575561684</v>
      </c>
      <c r="G57" s="32">
        <v>243.92128788995615</v>
      </c>
      <c r="H57" s="32">
        <v>487315.96840412909</v>
      </c>
      <c r="I57" s="33">
        <v>6088199.0747331781</v>
      </c>
      <c r="J57" s="31">
        <v>0.99783866408015698</v>
      </c>
      <c r="K57" s="30">
        <v>62.392443436048161</v>
      </c>
    </row>
    <row r="58" spans="1:12" ht="13.5" customHeight="1" x14ac:dyDescent="0.2">
      <c r="A58" s="9">
        <f t="shared" si="8"/>
        <v>25</v>
      </c>
      <c r="B58" s="8">
        <v>5</v>
      </c>
      <c r="C58" s="7">
        <v>6.4285001932876606E-4</v>
      </c>
      <c r="D58" s="7">
        <v>3.2092740494841618E-3</v>
      </c>
      <c r="E58" s="7">
        <v>0.99679072595051588</v>
      </c>
      <c r="F58" s="32">
        <v>97335.188287671728</v>
      </c>
      <c r="G58" s="32">
        <v>312.37529387327959</v>
      </c>
      <c r="H58" s="32">
        <v>485922.50833164365</v>
      </c>
      <c r="I58" s="33">
        <v>5600883.106329049</v>
      </c>
      <c r="J58" s="31">
        <v>0.99714054091629956</v>
      </c>
      <c r="K58" s="30">
        <v>57.542222960269811</v>
      </c>
    </row>
    <row r="59" spans="1:12" ht="13.5" customHeight="1" x14ac:dyDescent="0.2">
      <c r="A59" s="9">
        <f t="shared" si="8"/>
        <v>30</v>
      </c>
      <c r="B59" s="8">
        <v>5</v>
      </c>
      <c r="C59" s="7">
        <v>8.2860742506929257E-4</v>
      </c>
      <c r="D59" s="7">
        <v>4.1348346620353818E-3</v>
      </c>
      <c r="E59" s="7">
        <v>0.99586516533796465</v>
      </c>
      <c r="F59" s="32">
        <v>97022.812993798449</v>
      </c>
      <c r="G59" s="32">
        <v>401.17329017493466</v>
      </c>
      <c r="H59" s="32">
        <v>484153.6269619916</v>
      </c>
      <c r="I59" s="33">
        <v>5114960.5979974056</v>
      </c>
      <c r="J59" s="31">
        <v>0.99635974596911492</v>
      </c>
      <c r="K59" s="30">
        <v>52.719153775971698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1.0833426756748181E-3</v>
      </c>
      <c r="D60" s="7">
        <v>5.4027176168311916E-3</v>
      </c>
      <c r="E60" s="7">
        <v>0.9945972823831688</v>
      </c>
      <c r="F60" s="32">
        <v>96621.639703623514</v>
      </c>
      <c r="G60" s="32">
        <v>522.0194349938829</v>
      </c>
      <c r="H60" s="32">
        <v>481859.93842503719</v>
      </c>
      <c r="I60" s="33">
        <v>4630806.9710354144</v>
      </c>
      <c r="J60" s="31">
        <v>0.99526247783922006</v>
      </c>
      <c r="K60" s="30">
        <v>47.927224017724356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1.4657006596102066E-3</v>
      </c>
      <c r="D61" s="7">
        <v>7.303079041093446E-3</v>
      </c>
      <c r="E61" s="7">
        <v>0.9926969209589066</v>
      </c>
      <c r="F61" s="32">
        <v>96099.620268629631</v>
      </c>
      <c r="G61" s="32">
        <v>701.82312264086795</v>
      </c>
      <c r="H61" s="32">
        <v>478831.14334376651</v>
      </c>
      <c r="I61" s="33">
        <v>4148947.0326103768</v>
      </c>
      <c r="J61" s="31">
        <v>0.99371436627172138</v>
      </c>
      <c r="K61" s="30">
        <v>43.17339674197175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2.0497297055126857E-3</v>
      </c>
      <c r="D62" s="7">
        <v>1.0199263334407684E-2</v>
      </c>
      <c r="E62" s="7">
        <v>0.98980073666559232</v>
      </c>
      <c r="F62" s="32">
        <v>95397.797145988763</v>
      </c>
      <c r="G62" s="32">
        <v>972.98725461434515</v>
      </c>
      <c r="H62" s="32">
        <v>474690.517485074</v>
      </c>
      <c r="I62" s="33">
        <v>3670115.8892666101</v>
      </c>
      <c r="J62" s="31">
        <v>0.99135263878247815</v>
      </c>
      <c r="K62" s="30">
        <v>38.471704788425811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2.9886111238682615E-3</v>
      </c>
      <c r="D63" s="7">
        <v>1.4838860967003414E-2</v>
      </c>
      <c r="E63" s="7">
        <v>0.98516113903299662</v>
      </c>
      <c r="F63" s="32">
        <v>94424.809891374418</v>
      </c>
      <c r="G63" s="32">
        <v>1401.1566258138337</v>
      </c>
      <c r="H63" s="32">
        <v>468832.03191731038</v>
      </c>
      <c r="I63" s="33">
        <v>3195425.3717815364</v>
      </c>
      <c r="J63" s="31">
        <v>0.9876583050388239</v>
      </c>
      <c r="K63" s="30">
        <v>33.840951074802582</v>
      </c>
    </row>
    <row r="64" spans="1:12" ht="13.5" customHeight="1" x14ac:dyDescent="0.2">
      <c r="A64" s="9">
        <f t="shared" si="8"/>
        <v>55</v>
      </c>
      <c r="B64" s="8">
        <v>5</v>
      </c>
      <c r="C64" s="7">
        <v>4.5024686688429211E-3</v>
      </c>
      <c r="D64" s="7">
        <v>2.2278009639747309E-2</v>
      </c>
      <c r="E64" s="7">
        <v>0.97772199036025265</v>
      </c>
      <c r="F64" s="32">
        <v>93023.653265560584</v>
      </c>
      <c r="G64" s="32">
        <v>2072.3818441746698</v>
      </c>
      <c r="H64" s="32">
        <v>460276.79404313245</v>
      </c>
      <c r="I64" s="33">
        <v>2726593.3398642261</v>
      </c>
      <c r="J64" s="31">
        <v>0.98175201929102229</v>
      </c>
      <c r="K64" s="30">
        <v>29.310753170276438</v>
      </c>
    </row>
    <row r="65" spans="1:11" ht="13.5" customHeight="1" x14ac:dyDescent="0.2">
      <c r="A65" s="9">
        <f t="shared" si="8"/>
        <v>60</v>
      </c>
      <c r="B65" s="8">
        <v>5</v>
      </c>
      <c r="C65" s="7">
        <v>7.1193620649066675E-3</v>
      </c>
      <c r="D65" s="7">
        <v>3.5017151387346325E-2</v>
      </c>
      <c r="E65" s="7">
        <v>0.96498284861265371</v>
      </c>
      <c r="F65" s="32">
        <v>90951.271421385914</v>
      </c>
      <c r="G65" s="32">
        <v>3184.8544402342959</v>
      </c>
      <c r="H65" s="32">
        <v>447351.09848301392</v>
      </c>
      <c r="I65" s="33">
        <v>2266316.5458210935</v>
      </c>
      <c r="J65" s="31">
        <v>0.971917559765337</v>
      </c>
      <c r="K65" s="30">
        <v>24.917920446884494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1.1519283000080104E-2</v>
      </c>
      <c r="D66" s="7">
        <v>5.6092916278392399E-2</v>
      </c>
      <c r="E66" s="7">
        <v>0.94390708372160759</v>
      </c>
      <c r="F66" s="32">
        <v>87766.416981151619</v>
      </c>
      <c r="G66" s="32">
        <v>4923.074279778215</v>
      </c>
      <c r="H66" s="32">
        <v>427376.79764825472</v>
      </c>
      <c r="I66" s="33">
        <v>1818965.4473380796</v>
      </c>
      <c r="J66" s="31">
        <v>0.95534983393917472</v>
      </c>
      <c r="K66" s="30">
        <v>20.725073552093548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1.9049017336260948E-2</v>
      </c>
      <c r="D67" s="7">
        <v>9.119099479227917E-2</v>
      </c>
      <c r="E67" s="7">
        <v>0.90880900520772079</v>
      </c>
      <c r="F67" s="32">
        <v>82843.342701373404</v>
      </c>
      <c r="G67" s="32">
        <v>7554.5668328559404</v>
      </c>
      <c r="H67" s="32">
        <v>396585.64531175944</v>
      </c>
      <c r="I67" s="33">
        <v>1391588.6496898248</v>
      </c>
      <c r="J67" s="31">
        <v>0.92795314929137207</v>
      </c>
      <c r="K67" s="30">
        <v>16.797833166946251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3.1905551832448906E-2</v>
      </c>
      <c r="D68" s="7">
        <v>0.14838192268061645</v>
      </c>
      <c r="E68" s="7">
        <v>0.85161807731938355</v>
      </c>
      <c r="F68" s="32">
        <v>75288.775868517463</v>
      </c>
      <c r="G68" s="32">
        <v>11171.49331964062</v>
      </c>
      <c r="H68" s="32">
        <v>350142.61399731925</v>
      </c>
      <c r="I68" s="33">
        <v>995003.00437806523</v>
      </c>
      <c r="J68" s="31">
        <v>0.8828928079887236</v>
      </c>
      <c r="K68" s="30">
        <v>13.215821254893491</v>
      </c>
    </row>
    <row r="69" spans="1:11" ht="13.5" customHeight="1" x14ac:dyDescent="0.2">
      <c r="A69" s="9">
        <f t="shared" si="8"/>
        <v>80</v>
      </c>
      <c r="B69" s="8">
        <v>5</v>
      </c>
      <c r="C69" s="7">
        <v>5.3773482449746411E-2</v>
      </c>
      <c r="D69" s="7">
        <v>0.2381332497469994</v>
      </c>
      <c r="E69" s="7">
        <v>0.76186675025300055</v>
      </c>
      <c r="F69" s="32">
        <v>64117.282548876843</v>
      </c>
      <c r="G69" s="32">
        <v>15268.456858310616</v>
      </c>
      <c r="H69" s="32">
        <v>283940.26502895053</v>
      </c>
      <c r="I69" s="33">
        <v>644860.39038074599</v>
      </c>
      <c r="J69" s="31">
        <v>0.8109274726301221</v>
      </c>
      <c r="K69" s="30">
        <v>10.057512806927937</v>
      </c>
    </row>
    <row r="70" spans="1:11" ht="13.5" customHeight="1" x14ac:dyDescent="0.2">
      <c r="A70" s="9">
        <v>85</v>
      </c>
      <c r="B70" s="8">
        <v>5</v>
      </c>
      <c r="C70" s="7">
        <v>8.9525031712968703E-2</v>
      </c>
      <c r="D70" s="7">
        <v>0.36646539317832039</v>
      </c>
      <c r="E70" s="7">
        <v>0.63353460682167961</v>
      </c>
      <c r="F70" s="32">
        <v>48848.825690566227</v>
      </c>
      <c r="G70" s="32">
        <v>17901.40411299259</v>
      </c>
      <c r="H70" s="32">
        <v>199959.76287824503</v>
      </c>
      <c r="I70" s="33">
        <v>360920.12535179552</v>
      </c>
      <c r="J70" s="31">
        <v>0.70423179628242283</v>
      </c>
      <c r="K70" s="30">
        <v>7.3885118065693245</v>
      </c>
    </row>
    <row r="71" spans="1:11" ht="13.5" customHeight="1" x14ac:dyDescent="0.2">
      <c r="A71" s="9">
        <v>90</v>
      </c>
      <c r="B71" s="8">
        <v>5</v>
      </c>
      <c r="C71" s="7">
        <v>0.14961156152271488</v>
      </c>
      <c r="D71" s="7">
        <v>0.53891718686239232</v>
      </c>
      <c r="E71" s="7">
        <v>0.46108281313760768</v>
      </c>
      <c r="F71" s="32">
        <v>30947.421577573637</v>
      </c>
      <c r="G71" s="32">
        <v>16678.097377230482</v>
      </c>
      <c r="H71" s="32">
        <v>111475.99294790007</v>
      </c>
      <c r="I71" s="33">
        <v>160960.36247355049</v>
      </c>
      <c r="J71" s="31">
        <v>0.55749212413188098</v>
      </c>
      <c r="K71" s="30">
        <v>5.2010912143385815</v>
      </c>
    </row>
    <row r="72" spans="1:11" ht="13.5" customHeight="1" x14ac:dyDescent="0.2">
      <c r="A72" s="9">
        <v>95</v>
      </c>
      <c r="B72" s="8">
        <v>5</v>
      </c>
      <c r="C72" s="7">
        <v>0.25038806126406721</v>
      </c>
      <c r="D72" s="7">
        <v>0.73622435467069614</v>
      </c>
      <c r="E72" s="7">
        <v>0.26377564532930386</v>
      </c>
      <c r="F72" s="32">
        <v>14269.324200343155</v>
      </c>
      <c r="G72" s="32">
        <v>10505.424000984587</v>
      </c>
      <c r="H72" s="32">
        <v>41956.569126933064</v>
      </c>
      <c r="I72" s="33">
        <v>49484.369525650414</v>
      </c>
      <c r="J72" s="31">
        <v>0.3763731366496289</v>
      </c>
      <c r="K72" s="30">
        <v>3.4678845915113761</v>
      </c>
    </row>
    <row r="73" spans="1:11" ht="13.5" customHeight="1" x14ac:dyDescent="0.2">
      <c r="A73" s="9" t="s">
        <v>3</v>
      </c>
      <c r="B73" s="34" t="s">
        <v>10</v>
      </c>
      <c r="C73" s="7">
        <v>0.49999999999998568</v>
      </c>
      <c r="D73" s="7">
        <v>1</v>
      </c>
      <c r="E73" s="7">
        <v>0</v>
      </c>
      <c r="F73" s="32">
        <v>3763.900199358568</v>
      </c>
      <c r="G73" s="32">
        <v>3763.900199358568</v>
      </c>
      <c r="H73" s="32">
        <v>7527.8003987173515</v>
      </c>
      <c r="I73" s="33">
        <v>7527.8003987173515</v>
      </c>
      <c r="J73" s="31">
        <v>0.15212481175121947</v>
      </c>
      <c r="K73" s="30">
        <v>2.0000000000000573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0.13222194938084747</v>
      </c>
      <c r="E75" s="40" t="s">
        <v>6</v>
      </c>
      <c r="F75" s="17" t="s">
        <v>8</v>
      </c>
      <c r="G75" s="18">
        <f>+(H29-F30)/G29</f>
        <v>0.1244552861474416</v>
      </c>
      <c r="H75" s="40" t="s">
        <v>7</v>
      </c>
      <c r="I75" s="15" t="s">
        <v>8</v>
      </c>
      <c r="J75" s="16">
        <f>(H52-F53)/G52</f>
        <v>0.1403771049941121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1.346267920005026</v>
      </c>
      <c r="E76" s="41"/>
      <c r="F76" s="20" t="s">
        <v>9</v>
      </c>
      <c r="G76" s="18">
        <f>+(H30-4*F31)/G30</f>
        <v>1.4068339985558191</v>
      </c>
      <c r="H76" s="41"/>
      <c r="I76" s="19" t="s">
        <v>9</v>
      </c>
      <c r="J76" s="16">
        <f>(H53-4*F54)/G53</f>
        <v>1.2826722959096668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1.5881634693285653E-2</v>
      </c>
      <c r="D6" s="7">
        <f t="shared" si="0"/>
        <v>1.5659042184709558E-2</v>
      </c>
      <c r="E6" s="7">
        <f t="shared" si="0"/>
        <v>0.98434095781529041</v>
      </c>
      <c r="F6" s="32">
        <f t="shared" si="0"/>
        <v>100000</v>
      </c>
      <c r="G6" s="32">
        <f t="shared" si="0"/>
        <v>1565.9042184709556</v>
      </c>
      <c r="H6" s="32">
        <f t="shared" si="0"/>
        <v>98624.210335447424</v>
      </c>
      <c r="I6" s="33">
        <f t="shared" si="0"/>
        <v>7800078.9351254981</v>
      </c>
      <c r="J6" s="31"/>
      <c r="K6" s="30">
        <f t="shared" ref="K6:K27" si="1">+K29*0.5122+K52*0.4878</f>
        <v>78.00078935125498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1.2011175132921673E-3</v>
      </c>
      <c r="D7" s="7">
        <f t="shared" si="0"/>
        <v>4.7892935229844804E-3</v>
      </c>
      <c r="E7" s="7">
        <f t="shared" si="0"/>
        <v>0.99521070647701559</v>
      </c>
      <c r="F7" s="32">
        <f t="shared" si="0"/>
        <v>98434.095781529031</v>
      </c>
      <c r="G7" s="32">
        <f t="shared" si="0"/>
        <v>471.46157127972901</v>
      </c>
      <c r="H7" s="32">
        <f t="shared" si="0"/>
        <v>392494.83127327252</v>
      </c>
      <c r="I7" s="33">
        <f t="shared" si="0"/>
        <v>7701454.7247900497</v>
      </c>
      <c r="J7" s="31">
        <f t="shared" ref="J7:J27" si="2">+J30*0.5122+J53*0.4878</f>
        <v>0.98223808321743999</v>
      </c>
      <c r="K7" s="30">
        <f t="shared" si="1"/>
        <v>78.234174679682809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2.5813473560083738E-4</v>
      </c>
      <c r="D8" s="7">
        <f t="shared" si="0"/>
        <v>1.2897241428945182E-3</v>
      </c>
      <c r="E8" s="7">
        <f t="shared" si="0"/>
        <v>0.99871027585710559</v>
      </c>
      <c r="F8" s="32">
        <f t="shared" si="0"/>
        <v>97962.634210249322</v>
      </c>
      <c r="G8" s="32">
        <f t="shared" si="0"/>
        <v>126.29579332564259</v>
      </c>
      <c r="H8" s="32">
        <f t="shared" si="0"/>
        <v>489465.27138482156</v>
      </c>
      <c r="I8" s="33">
        <f t="shared" si="0"/>
        <v>7308959.8935167771</v>
      </c>
      <c r="J8" s="31">
        <f t="shared" si="2"/>
        <v>0.99663224281222429</v>
      </c>
      <c r="K8" s="30">
        <f t="shared" si="1"/>
        <v>74.604462741788552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3.5504656556001611E-4</v>
      </c>
      <c r="D9" s="7">
        <f t="shared" si="0"/>
        <v>1.7738227713033007E-3</v>
      </c>
      <c r="E9" s="7">
        <f t="shared" si="0"/>
        <v>0.99822617722869667</v>
      </c>
      <c r="F9" s="32">
        <f t="shared" si="0"/>
        <v>97836.338416923682</v>
      </c>
      <c r="G9" s="32">
        <f t="shared" si="0"/>
        <v>173.45735498290605</v>
      </c>
      <c r="H9" s="32">
        <f t="shared" si="0"/>
        <v>488808.52394137566</v>
      </c>
      <c r="I9" s="33">
        <f t="shared" si="0"/>
        <v>6819494.6221319567</v>
      </c>
      <c r="J9" s="31">
        <f t="shared" si="2"/>
        <v>0.99865768163082425</v>
      </c>
      <c r="K9" s="30">
        <f t="shared" si="1"/>
        <v>69.697288397417879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7.9797038577385704E-4</v>
      </c>
      <c r="D10" s="7">
        <f t="shared" si="0"/>
        <v>3.9811237935555004E-3</v>
      </c>
      <c r="E10" s="7">
        <f t="shared" si="0"/>
        <v>0.99601887620644447</v>
      </c>
      <c r="F10" s="32">
        <f t="shared" si="0"/>
        <v>97662.881061940774</v>
      </c>
      <c r="G10" s="32">
        <f t="shared" si="0"/>
        <v>388.28497010532107</v>
      </c>
      <c r="H10" s="32">
        <f t="shared" si="0"/>
        <v>487447.86202994012</v>
      </c>
      <c r="I10" s="33">
        <f t="shared" si="0"/>
        <v>6330686.0981905805</v>
      </c>
      <c r="J10" s="31">
        <f t="shared" si="2"/>
        <v>0.99721378370663916</v>
      </c>
      <c r="K10" s="30">
        <f t="shared" si="1"/>
        <v>64.815102568120835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1.2477420220080963E-3</v>
      </c>
      <c r="D11" s="7">
        <f t="shared" si="0"/>
        <v>6.213874567430778E-3</v>
      </c>
      <c r="E11" s="7">
        <f t="shared" si="0"/>
        <v>0.99378612543256928</v>
      </c>
      <c r="F11" s="32">
        <f t="shared" si="0"/>
        <v>97274.596091835439</v>
      </c>
      <c r="G11" s="32">
        <f t="shared" si="0"/>
        <v>602.82262784025215</v>
      </c>
      <c r="H11" s="32">
        <f t="shared" si="0"/>
        <v>484925.28511131799</v>
      </c>
      <c r="I11" s="33">
        <f t="shared" si="0"/>
        <v>5843238.2361606406</v>
      </c>
      <c r="J11" s="31">
        <f t="shared" si="2"/>
        <v>0.99481476069100361</v>
      </c>
      <c r="K11" s="30">
        <f t="shared" si="1"/>
        <v>60.058306745584957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1.4404121541492807E-3</v>
      </c>
      <c r="D12" s="7">
        <f t="shared" si="0"/>
        <v>7.1690024468655522E-3</v>
      </c>
      <c r="E12" s="7">
        <f t="shared" si="0"/>
        <v>0.99283099755313442</v>
      </c>
      <c r="F12" s="32">
        <f t="shared" si="0"/>
        <v>96671.773463995196</v>
      </c>
      <c r="G12" s="32">
        <f t="shared" si="0"/>
        <v>689.98166652408668</v>
      </c>
      <c r="H12" s="32">
        <f t="shared" si="0"/>
        <v>481647.69613579247</v>
      </c>
      <c r="I12" s="33">
        <f t="shared" si="0"/>
        <v>5358312.9510493223</v>
      </c>
      <c r="J12" s="31">
        <f t="shared" si="2"/>
        <v>0.99321677378001105</v>
      </c>
      <c r="K12" s="30">
        <f t="shared" si="1"/>
        <v>55.40967914303188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1.4892259923557066E-3</v>
      </c>
      <c r="D13" s="7">
        <f t="shared" si="0"/>
        <v>7.4133323837162288E-3</v>
      </c>
      <c r="E13" s="7">
        <f t="shared" si="0"/>
        <v>0.99258666761628378</v>
      </c>
      <c r="F13" s="32">
        <f t="shared" si="0"/>
        <v>95981.791797471116</v>
      </c>
      <c r="G13" s="32">
        <f t="shared" si="0"/>
        <v>707.85110807008368</v>
      </c>
      <c r="H13" s="32">
        <f t="shared" si="0"/>
        <v>478146.08334321366</v>
      </c>
      <c r="I13" s="33">
        <f t="shared" si="0"/>
        <v>4876665.2549135294</v>
      </c>
      <c r="J13" s="31">
        <f t="shared" si="2"/>
        <v>0.99269371476083501</v>
      </c>
      <c r="K13" s="30">
        <f t="shared" si="1"/>
        <v>50.783855710415231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1.6016703461245534E-3</v>
      </c>
      <c r="D14" s="7">
        <f t="shared" si="0"/>
        <v>7.973740488420528E-3</v>
      </c>
      <c r="E14" s="7">
        <f t="shared" si="0"/>
        <v>0.99202625951157952</v>
      </c>
      <c r="F14" s="32">
        <f t="shared" si="0"/>
        <v>95273.940689401032</v>
      </c>
      <c r="G14" s="32">
        <f t="shared" si="0"/>
        <v>756.0268466577777</v>
      </c>
      <c r="H14" s="32">
        <f t="shared" si="0"/>
        <v>474514.99732005293</v>
      </c>
      <c r="I14" s="33">
        <f t="shared" si="0"/>
        <v>4398519.171570316</v>
      </c>
      <c r="J14" s="31">
        <f t="shared" si="2"/>
        <v>0.99236713128008391</v>
      </c>
      <c r="K14" s="30">
        <f t="shared" si="1"/>
        <v>46.138436088688181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1.936127353625748E-3</v>
      </c>
      <c r="D15" s="7">
        <f t="shared" si="0"/>
        <v>9.6331405657962294E-3</v>
      </c>
      <c r="E15" s="7">
        <f t="shared" si="0"/>
        <v>0.99036685943420366</v>
      </c>
      <c r="F15" s="32">
        <f t="shared" si="0"/>
        <v>94517.913842743248</v>
      </c>
      <c r="G15" s="32">
        <f t="shared" si="0"/>
        <v>906.61490897759597</v>
      </c>
      <c r="H15" s="32">
        <f t="shared" si="0"/>
        <v>470410.74111353996</v>
      </c>
      <c r="I15" s="33">
        <f t="shared" si="0"/>
        <v>3924004.1742502637</v>
      </c>
      <c r="J15" s="31">
        <f t="shared" si="2"/>
        <v>0.99131139050891082</v>
      </c>
      <c r="K15" s="30">
        <f t="shared" si="1"/>
        <v>41.484344461725001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2.6253753754833294E-3</v>
      </c>
      <c r="D16" s="7">
        <f t="shared" si="4"/>
        <v>1.3042009515615263E-2</v>
      </c>
      <c r="E16" s="7">
        <f t="shared" si="4"/>
        <v>0.98695799048438471</v>
      </c>
      <c r="F16" s="32">
        <f t="shared" si="4"/>
        <v>93611.298933765647</v>
      </c>
      <c r="G16" s="32">
        <f t="shared" si="4"/>
        <v>1215.5232427371427</v>
      </c>
      <c r="H16" s="32">
        <f t="shared" si="4"/>
        <v>465181.00724860432</v>
      </c>
      <c r="I16" s="33">
        <f t="shared" si="4"/>
        <v>3453593.433136723</v>
      </c>
      <c r="J16" s="31">
        <f t="shared" si="2"/>
        <v>0.98883505245609782</v>
      </c>
      <c r="K16" s="30">
        <f t="shared" si="1"/>
        <v>36.858652734442316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3.850323443972346E-3</v>
      </c>
      <c r="D17" s="7">
        <f t="shared" si="4"/>
        <v>1.9070944440455158E-2</v>
      </c>
      <c r="E17" s="7">
        <f t="shared" si="4"/>
        <v>0.98092905555954479</v>
      </c>
      <c r="F17" s="32">
        <f t="shared" si="4"/>
        <v>92395.77569102851</v>
      </c>
      <c r="G17" s="32">
        <f t="shared" si="4"/>
        <v>1753.079097011223</v>
      </c>
      <c r="H17" s="32">
        <f t="shared" si="4"/>
        <v>457867.30572006956</v>
      </c>
      <c r="I17" s="33">
        <f t="shared" si="4"/>
        <v>2988412.4258881193</v>
      </c>
      <c r="J17" s="31">
        <f t="shared" si="2"/>
        <v>0.98420346175936591</v>
      </c>
      <c r="K17" s="30">
        <f t="shared" si="1"/>
        <v>32.306253323974197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5.886970986891121E-3</v>
      </c>
      <c r="D18" s="7">
        <f t="shared" si="4"/>
        <v>2.9014043818288759E-2</v>
      </c>
      <c r="E18" s="7">
        <f t="shared" si="4"/>
        <v>0.97098595618171124</v>
      </c>
      <c r="F18" s="32">
        <f t="shared" si="4"/>
        <v>90642.696594017296</v>
      </c>
      <c r="G18" s="32">
        <f t="shared" si="4"/>
        <v>2613.2898367727021</v>
      </c>
      <c r="H18" s="32">
        <f t="shared" si="4"/>
        <v>447105.73091491725</v>
      </c>
      <c r="I18" s="33">
        <f t="shared" si="4"/>
        <v>2530545.1201680494</v>
      </c>
      <c r="J18" s="31">
        <f t="shared" si="2"/>
        <v>0.97636183310460434</v>
      </c>
      <c r="K18" s="30">
        <f t="shared" si="1"/>
        <v>27.876183654770202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9.233143036471627E-3</v>
      </c>
      <c r="D19" s="7">
        <f t="shared" si="4"/>
        <v>4.5141643200086706E-2</v>
      </c>
      <c r="E19" s="7">
        <f t="shared" si="4"/>
        <v>0.95485835679991327</v>
      </c>
      <c r="F19" s="32">
        <f t="shared" si="4"/>
        <v>88029.406757244578</v>
      </c>
      <c r="G19" s="32">
        <f t="shared" si="4"/>
        <v>3943.3889691964632</v>
      </c>
      <c r="H19" s="32">
        <f t="shared" si="4"/>
        <v>430935.42006469227</v>
      </c>
      <c r="I19" s="33">
        <f t="shared" si="4"/>
        <v>2083439.389253132</v>
      </c>
      <c r="J19" s="31">
        <f t="shared" si="2"/>
        <v>0.96357998231976394</v>
      </c>
      <c r="K19" s="30">
        <f t="shared" si="1"/>
        <v>23.620015757198402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1.468421803195067E-2</v>
      </c>
      <c r="D20" s="7">
        <f t="shared" si="4"/>
        <v>7.0870468592693719E-2</v>
      </c>
      <c r="E20" s="7">
        <f t="shared" si="4"/>
        <v>0.92912953140730625</v>
      </c>
      <c r="F20" s="32">
        <f t="shared" si="4"/>
        <v>84086.017788048121</v>
      </c>
      <c r="G20" s="32">
        <f t="shared" si="4"/>
        <v>5903.5378563707091</v>
      </c>
      <c r="H20" s="32">
        <f t="shared" si="4"/>
        <v>406600.66026686435</v>
      </c>
      <c r="I20" s="33">
        <f t="shared" si="4"/>
        <v>1652503.9691884399</v>
      </c>
      <c r="J20" s="31">
        <f t="shared" si="2"/>
        <v>0.94305006616162712</v>
      </c>
      <c r="K20" s="30">
        <f t="shared" si="1"/>
        <v>19.597864906619446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2.3565332280704926E-2</v>
      </c>
      <c r="D21" s="7">
        <f t="shared" si="4"/>
        <v>0.11140612713338929</v>
      </c>
      <c r="E21" s="7">
        <f t="shared" si="4"/>
        <v>0.88859387286661073</v>
      </c>
      <c r="F21" s="32">
        <f t="shared" si="4"/>
        <v>78182.479931677401</v>
      </c>
      <c r="G21" s="32">
        <f t="shared" si="4"/>
        <v>8612.9033637284301</v>
      </c>
      <c r="H21" s="32">
        <f t="shared" si="4"/>
        <v>370612.25946561783</v>
      </c>
      <c r="I21" s="33">
        <f t="shared" si="4"/>
        <v>1245903.3089215755</v>
      </c>
      <c r="J21" s="31">
        <f t="shared" si="2"/>
        <v>0.91057840694232439</v>
      </c>
      <c r="K21" s="30">
        <f t="shared" si="1"/>
        <v>15.873819122475672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3.7990901487900006E-2</v>
      </c>
      <c r="D22" s="7">
        <f t="shared" si="4"/>
        <v>0.17378234016661231</v>
      </c>
      <c r="E22" s="7">
        <f t="shared" si="4"/>
        <v>0.82621765983338769</v>
      </c>
      <c r="F22" s="32">
        <f t="shared" si="4"/>
        <v>69569.576567948985</v>
      </c>
      <c r="G22" s="32">
        <f t="shared" si="4"/>
        <v>11936.434417309147</v>
      </c>
      <c r="H22" s="32">
        <f t="shared" si="4"/>
        <v>319400.21776538563</v>
      </c>
      <c r="I22" s="33">
        <f t="shared" si="4"/>
        <v>875291.04945595784</v>
      </c>
      <c r="J22" s="31">
        <f t="shared" si="2"/>
        <v>0.86015784343198576</v>
      </c>
      <c r="K22" s="30">
        <f t="shared" si="1"/>
        <v>12.514243917514804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6.1302521884042879E-2</v>
      </c>
      <c r="D23" s="7">
        <f t="shared" si="4"/>
        <v>0.26614577809535461</v>
      </c>
      <c r="E23" s="7">
        <f t="shared" si="4"/>
        <v>0.73385422190464533</v>
      </c>
      <c r="F23" s="32">
        <f t="shared" si="4"/>
        <v>57633.142150639833</v>
      </c>
      <c r="G23" s="32">
        <f t="shared" si="4"/>
        <v>15134.80874954144</v>
      </c>
      <c r="H23" s="32">
        <f t="shared" si="4"/>
        <v>251394.41429404216</v>
      </c>
      <c r="I23" s="33">
        <f t="shared" si="4"/>
        <v>555890.8316905722</v>
      </c>
      <c r="J23" s="31">
        <f t="shared" si="2"/>
        <v>0.78429764330119611</v>
      </c>
      <c r="K23" s="30">
        <f t="shared" si="1"/>
        <v>9.5778039701787314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9.8295724366032872E-2</v>
      </c>
      <c r="D24" s="7">
        <f t="shared" si="4"/>
        <v>0.39347113853391213</v>
      </c>
      <c r="E24" s="7">
        <f t="shared" si="4"/>
        <v>0.60652886146608775</v>
      </c>
      <c r="F24" s="32">
        <f t="shared" si="4"/>
        <v>42498.333401098396</v>
      </c>
      <c r="G24" s="32">
        <f t="shared" si="4"/>
        <v>16509.162090722639</v>
      </c>
      <c r="H24" s="32">
        <f t="shared" si="4"/>
        <v>171153.85089717922</v>
      </c>
      <c r="I24" s="33">
        <f t="shared" si="4"/>
        <v>304496.41739653004</v>
      </c>
      <c r="J24" s="31">
        <f t="shared" si="2"/>
        <v>0.6766253916752496</v>
      </c>
      <c r="K24" s="30">
        <f t="shared" si="1"/>
        <v>7.1041652806629472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0.15722394270232656</v>
      </c>
      <c r="D25" s="7">
        <f t="shared" si="4"/>
        <v>0.55562531445593888</v>
      </c>
      <c r="E25" s="7">
        <f t="shared" si="4"/>
        <v>0.44437468554406112</v>
      </c>
      <c r="F25" s="32">
        <f t="shared" si="4"/>
        <v>25989.171310375757</v>
      </c>
      <c r="G25" s="32">
        <f t="shared" si="4"/>
        <v>14306.367238013605</v>
      </c>
      <c r="H25" s="32">
        <f t="shared" si="4"/>
        <v>92458.609235173819</v>
      </c>
      <c r="I25" s="33">
        <f t="shared" si="4"/>
        <v>133342.56649935083</v>
      </c>
      <c r="J25" s="31">
        <f t="shared" si="2"/>
        <v>0.53507010933171206</v>
      </c>
      <c r="K25" s="30">
        <f t="shared" si="1"/>
        <v>5.0856296460624169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0.25091211199514685</v>
      </c>
      <c r="D26" s="7">
        <f t="shared" si="5"/>
        <v>0.73444322940142115</v>
      </c>
      <c r="E26" s="7">
        <f t="shared" si="5"/>
        <v>0.26555677059857885</v>
      </c>
      <c r="F26" s="32">
        <f t="shared" si="5"/>
        <v>11682.804072362151</v>
      </c>
      <c r="G26" s="32">
        <f t="shared" si="5"/>
        <v>8554.0911796339042</v>
      </c>
      <c r="H26" s="32">
        <f t="shared" si="5"/>
        <v>34363.295034329713</v>
      </c>
      <c r="I26" s="33">
        <f t="shared" si="5"/>
        <v>40883.957264177006</v>
      </c>
      <c r="J26" s="31">
        <f t="shared" si="2"/>
        <v>0.36754635505197697</v>
      </c>
      <c r="K26" s="30">
        <f t="shared" si="1"/>
        <v>3.4729493277360328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0.49075809103224288</v>
      </c>
      <c r="D27" s="7">
        <f t="shared" si="6"/>
        <v>1</v>
      </c>
      <c r="E27" s="7">
        <f t="shared" si="6"/>
        <v>0</v>
      </c>
      <c r="F27" s="32">
        <f t="shared" si="6"/>
        <v>3128.7128927282456</v>
      </c>
      <c r="G27" s="32">
        <f t="shared" si="6"/>
        <v>3128.7128927282456</v>
      </c>
      <c r="H27" s="32">
        <f t="shared" si="6"/>
        <v>6520.6622298472994</v>
      </c>
      <c r="I27" s="33">
        <f t="shared" si="6"/>
        <v>6520.6622298472994</v>
      </c>
      <c r="J27" s="31">
        <f t="shared" si="2"/>
        <v>0.15646279994698523</v>
      </c>
      <c r="K27" s="30">
        <f t="shared" si="1"/>
        <v>2.0459964671731199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1.8049147933906426E-2</v>
      </c>
      <c r="D29" s="7">
        <v>1.7768357493329241E-2</v>
      </c>
      <c r="E29" s="7">
        <v>0.98223164250667072</v>
      </c>
      <c r="F29" s="32">
        <v>100000</v>
      </c>
      <c r="G29" s="32">
        <v>1776.835749332924</v>
      </c>
      <c r="H29" s="32">
        <v>98444.300852287313</v>
      </c>
      <c r="I29" s="33">
        <v>7541385.7317239037</v>
      </c>
      <c r="J29" s="31"/>
      <c r="K29" s="30">
        <v>75.413857317239035</v>
      </c>
    </row>
    <row r="30" spans="1:11" ht="13.5" customHeight="1" x14ac:dyDescent="0.2">
      <c r="A30" s="6">
        <v>1</v>
      </c>
      <c r="B30" s="8">
        <v>4</v>
      </c>
      <c r="C30" s="7">
        <v>1.1648875732193406E-3</v>
      </c>
      <c r="D30" s="7">
        <v>4.6457430291768726E-3</v>
      </c>
      <c r="E30" s="7">
        <v>0.99535425697082314</v>
      </c>
      <c r="F30" s="32">
        <v>98223.164250667076</v>
      </c>
      <c r="G30" s="32">
        <v>456.31958062123158</v>
      </c>
      <c r="H30" s="32">
        <v>391728.43037558068</v>
      </c>
      <c r="I30" s="33">
        <v>7442941.4308716161</v>
      </c>
      <c r="J30" s="31">
        <v>0.98034546245573606</v>
      </c>
      <c r="K30" s="30">
        <v>75.775826279400974</v>
      </c>
    </row>
    <row r="31" spans="1:11" ht="13.5" customHeight="1" x14ac:dyDescent="0.2">
      <c r="A31" s="6">
        <v>5</v>
      </c>
      <c r="B31" s="8">
        <v>5</v>
      </c>
      <c r="C31" s="7">
        <v>3.0585270888414004E-4</v>
      </c>
      <c r="D31" s="7">
        <v>1.5279788112715694E-3</v>
      </c>
      <c r="E31" s="7">
        <v>0.99847202118872846</v>
      </c>
      <c r="F31" s="32">
        <v>97766.844670045844</v>
      </c>
      <c r="G31" s="32">
        <v>149.38566710070882</v>
      </c>
      <c r="H31" s="32">
        <v>488423.55408824433</v>
      </c>
      <c r="I31" s="33">
        <v>7051213.0004960354</v>
      </c>
      <c r="J31" s="31">
        <v>0.99643150867400965</v>
      </c>
      <c r="K31" s="30">
        <v>72.122742881732904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4.308358773770366E-4</v>
      </c>
      <c r="D32" s="7">
        <v>2.152236239203287E-3</v>
      </c>
      <c r="E32" s="7">
        <v>0.99784776376079676</v>
      </c>
      <c r="F32" s="32">
        <v>97617.459002945136</v>
      </c>
      <c r="G32" s="32">
        <v>210.09583284507971</v>
      </c>
      <c r="H32" s="32">
        <v>487647.02262996294</v>
      </c>
      <c r="I32" s="33">
        <v>6562789.4464077912</v>
      </c>
      <c r="J32" s="31">
        <v>0.9984101269240977</v>
      </c>
      <c r="K32" s="30">
        <v>67.229668887507003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1.1891870560231694E-3</v>
      </c>
      <c r="D33" s="7">
        <v>5.9306256164869649E-3</v>
      </c>
      <c r="E33" s="7">
        <v>0.99406937438351306</v>
      </c>
      <c r="F33" s="32">
        <v>97407.363170100056</v>
      </c>
      <c r="G33" s="32">
        <v>577.68660325104429</v>
      </c>
      <c r="H33" s="32">
        <v>485782.78776672878</v>
      </c>
      <c r="I33" s="33">
        <v>6075142.423777828</v>
      </c>
      <c r="J33" s="31">
        <v>0.99617708142012218</v>
      </c>
      <c r="K33" s="30">
        <v>62.368410621781827</v>
      </c>
    </row>
    <row r="34" spans="1:11" ht="13.5" customHeight="1" x14ac:dyDescent="0.2">
      <c r="A34" s="9">
        <f t="shared" si="7"/>
        <v>20</v>
      </c>
      <c r="B34" s="8">
        <v>5</v>
      </c>
      <c r="C34" s="7">
        <v>1.949484694565057E-3</v>
      </c>
      <c r="D34" s="7">
        <v>9.701886960551083E-3</v>
      </c>
      <c r="E34" s="7">
        <v>0.99029811303944892</v>
      </c>
      <c r="F34" s="32">
        <v>96829.676566849012</v>
      </c>
      <c r="G34" s="32">
        <v>939.43057647829119</v>
      </c>
      <c r="H34" s="32">
        <v>481886.61295844871</v>
      </c>
      <c r="I34" s="33">
        <v>5589359.6360110994</v>
      </c>
      <c r="J34" s="31">
        <v>0.99197959477693354</v>
      </c>
      <c r="K34" s="30">
        <v>57.723621870742619</v>
      </c>
    </row>
    <row r="35" spans="1:11" ht="13.5" customHeight="1" x14ac:dyDescent="0.2">
      <c r="A35" s="9">
        <f t="shared" si="7"/>
        <v>25</v>
      </c>
      <c r="B35" s="8">
        <v>5</v>
      </c>
      <c r="C35" s="7">
        <v>2.1911477949746881E-3</v>
      </c>
      <c r="D35" s="7">
        <v>1.0896080109118108E-2</v>
      </c>
      <c r="E35" s="7">
        <v>0.98910391989088187</v>
      </c>
      <c r="F35" s="32">
        <v>95890.24599037072</v>
      </c>
      <c r="G35" s="32">
        <v>1044.8278019941208</v>
      </c>
      <c r="H35" s="32">
        <v>476840.40501074027</v>
      </c>
      <c r="I35" s="33">
        <v>5107473.0230526505</v>
      </c>
      <c r="J35" s="31">
        <v>0.98952822549535413</v>
      </c>
      <c r="K35" s="30">
        <v>53.263738874604016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2.1130241790207087E-3</v>
      </c>
      <c r="D36" s="7">
        <v>1.0509015472578888E-2</v>
      </c>
      <c r="E36" s="7">
        <v>0.98949098452742112</v>
      </c>
      <c r="F36" s="32">
        <v>94845.4181883766</v>
      </c>
      <c r="G36" s="32">
        <v>996.73196724486479</v>
      </c>
      <c r="H36" s="32">
        <v>471708.73724067141</v>
      </c>
      <c r="I36" s="33">
        <v>4630632.6180419102</v>
      </c>
      <c r="J36" s="31">
        <v>0.9892381859503846</v>
      </c>
      <c r="K36" s="30">
        <v>48.822944813684195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2.0950979638755924E-3</v>
      </c>
      <c r="D37" s="7">
        <v>1.0421263455269288E-2</v>
      </c>
      <c r="E37" s="7">
        <v>0.98957873654473072</v>
      </c>
      <c r="F37" s="32">
        <v>93848.686221131735</v>
      </c>
      <c r="G37" s="32">
        <v>978.02188404131448</v>
      </c>
      <c r="H37" s="32">
        <v>466814.39288506215</v>
      </c>
      <c r="I37" s="33">
        <v>4158923.8808012391</v>
      </c>
      <c r="J37" s="31">
        <v>0.98962422365920244</v>
      </c>
      <c r="K37" s="30">
        <v>44.315206192676378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2.3901087032268198E-3</v>
      </c>
      <c r="D38" s="7">
        <v>1.1881832851843131E-2</v>
      </c>
      <c r="E38" s="7">
        <v>0.98811816714815692</v>
      </c>
      <c r="F38" s="32">
        <v>92870.66433709042</v>
      </c>
      <c r="G38" s="32">
        <v>1103.4737104929372</v>
      </c>
      <c r="H38" s="32">
        <v>461683.48284877912</v>
      </c>
      <c r="I38" s="33">
        <v>3692109.4879161767</v>
      </c>
      <c r="J38" s="31">
        <v>0.98900867215217514</v>
      </c>
      <c r="K38" s="30">
        <v>39.755390082222469</v>
      </c>
    </row>
    <row r="39" spans="1:11" ht="13.5" customHeight="1" x14ac:dyDescent="0.2">
      <c r="A39" s="9">
        <f t="shared" si="7"/>
        <v>45</v>
      </c>
      <c r="B39" s="8">
        <v>5</v>
      </c>
      <c r="C39" s="7">
        <v>3.1854731423048349E-3</v>
      </c>
      <c r="D39" s="7">
        <v>1.5808143996417237E-2</v>
      </c>
      <c r="E39" s="7">
        <v>0.98419185600358272</v>
      </c>
      <c r="F39" s="32">
        <v>91767.190626597483</v>
      </c>
      <c r="G39" s="32">
        <v>1450.6689635719231</v>
      </c>
      <c r="H39" s="32">
        <v>455401.41095721122</v>
      </c>
      <c r="I39" s="33">
        <v>3230426.0050673974</v>
      </c>
      <c r="J39" s="31">
        <v>0.98639311969142818</v>
      </c>
      <c r="K39" s="30">
        <v>35.202407124045727</v>
      </c>
    </row>
    <row r="40" spans="1:11" ht="13.5" customHeight="1" x14ac:dyDescent="0.2">
      <c r="A40" s="9">
        <f t="shared" si="7"/>
        <v>50</v>
      </c>
      <c r="B40" s="8">
        <v>5</v>
      </c>
      <c r="C40" s="7">
        <v>4.6891969270912029E-3</v>
      </c>
      <c r="D40" s="7">
        <v>2.3191209724762983E-2</v>
      </c>
      <c r="E40" s="7">
        <v>0.97680879027523704</v>
      </c>
      <c r="F40" s="32">
        <v>90316.52166302556</v>
      </c>
      <c r="G40" s="32">
        <v>2094.5493954983249</v>
      </c>
      <c r="H40" s="32">
        <v>446675.50287712342</v>
      </c>
      <c r="I40" s="33">
        <v>2775024.5941101862</v>
      </c>
      <c r="J40" s="31">
        <v>0.98083908422297872</v>
      </c>
      <c r="K40" s="30">
        <v>30.725547696178008</v>
      </c>
    </row>
    <row r="41" spans="1:11" ht="13.5" customHeight="1" x14ac:dyDescent="0.2">
      <c r="A41" s="9">
        <f t="shared" si="7"/>
        <v>55</v>
      </c>
      <c r="B41" s="8">
        <v>5</v>
      </c>
      <c r="C41" s="7">
        <v>7.2308514062117283E-3</v>
      </c>
      <c r="D41" s="7">
        <v>3.5553215870623558E-2</v>
      </c>
      <c r="E41" s="7">
        <v>0.96444678412937646</v>
      </c>
      <c r="F41" s="32">
        <v>88221.972267527235</v>
      </c>
      <c r="G41" s="32">
        <v>3136.5748245595605</v>
      </c>
      <c r="H41" s="32">
        <v>433776.69493595976</v>
      </c>
      <c r="I41" s="33">
        <v>2328349.0912330626</v>
      </c>
      <c r="J41" s="31">
        <v>0.9711226430415818</v>
      </c>
      <c r="K41" s="30">
        <v>26.391941048115537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1.1286105051745108E-2</v>
      </c>
      <c r="D42" s="7">
        <v>5.4976792005726902E-2</v>
      </c>
      <c r="E42" s="7">
        <v>0.94502320799427308</v>
      </c>
      <c r="F42" s="32">
        <v>85085.397442967675</v>
      </c>
      <c r="G42" s="32">
        <v>4677.7221979466412</v>
      </c>
      <c r="H42" s="32">
        <v>414467.36287673941</v>
      </c>
      <c r="I42" s="33">
        <v>1894572.3962971026</v>
      </c>
      <c r="J42" s="31">
        <v>0.95548554755328419</v>
      </c>
      <c r="K42" s="30">
        <v>22.266716184372591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1.7770429792490518E-2</v>
      </c>
      <c r="D43" s="7">
        <v>8.5286003561177423E-2</v>
      </c>
      <c r="E43" s="7">
        <v>0.91471399643882256</v>
      </c>
      <c r="F43" s="32">
        <v>80407.675245021033</v>
      </c>
      <c r="G43" s="32">
        <v>6857.6492772928614</v>
      </c>
      <c r="H43" s="32">
        <v>385902.27458599722</v>
      </c>
      <c r="I43" s="33">
        <v>1480105.0334203632</v>
      </c>
      <c r="J43" s="31">
        <v>0.93108000569097327</v>
      </c>
      <c r="K43" s="30">
        <v>18.407509344227851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2.8021341964515455E-2</v>
      </c>
      <c r="D44" s="7">
        <v>0.1313692251821249</v>
      </c>
      <c r="E44" s="7">
        <v>0.8686307748178751</v>
      </c>
      <c r="F44" s="32">
        <v>73550.025967728172</v>
      </c>
      <c r="G44" s="32">
        <v>9662.2099235056157</v>
      </c>
      <c r="H44" s="32">
        <v>344816.10251719056</v>
      </c>
      <c r="I44" s="33">
        <v>1094202.758834366</v>
      </c>
      <c r="J44" s="31">
        <v>0.89353218476650698</v>
      </c>
      <c r="K44" s="30">
        <v>14.876986709895569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4.4142046259661803E-2</v>
      </c>
      <c r="D45" s="7">
        <v>0.19951655120710465</v>
      </c>
      <c r="E45" s="7">
        <v>0.80048344879289535</v>
      </c>
      <c r="F45" s="32">
        <v>63887.816044222556</v>
      </c>
      <c r="G45" s="32">
        <v>12746.676721297212</v>
      </c>
      <c r="H45" s="32">
        <v>288764.97130006115</v>
      </c>
      <c r="I45" s="33">
        <v>749386.65631717548</v>
      </c>
      <c r="J45" s="31">
        <v>0.83744630599339531</v>
      </c>
      <c r="K45" s="30">
        <v>11.729727242491071</v>
      </c>
    </row>
    <row r="46" spans="1:11" ht="13.5" customHeight="1" x14ac:dyDescent="0.2">
      <c r="A46" s="9">
        <f t="shared" si="7"/>
        <v>80</v>
      </c>
      <c r="B46" s="8">
        <v>5</v>
      </c>
      <c r="C46" s="7">
        <v>6.9300140697876059E-2</v>
      </c>
      <c r="D46" s="7">
        <v>0.29607340189216796</v>
      </c>
      <c r="E46" s="7">
        <v>0.70392659810783198</v>
      </c>
      <c r="F46" s="32">
        <v>51141.139322925344</v>
      </c>
      <c r="G46" s="32">
        <v>15141.53109597983</v>
      </c>
      <c r="H46" s="32">
        <v>218492.0686090886</v>
      </c>
      <c r="I46" s="33">
        <v>460621.68501711433</v>
      </c>
      <c r="J46" s="31">
        <v>0.7566432577518184</v>
      </c>
      <c r="K46" s="30">
        <v>9.006871788846297</v>
      </c>
    </row>
    <row r="47" spans="1:11" ht="13.5" customHeight="1" x14ac:dyDescent="0.2">
      <c r="A47" s="9">
        <v>85</v>
      </c>
      <c r="B47" s="8">
        <v>5</v>
      </c>
      <c r="C47" s="7">
        <v>0.10828645822951209</v>
      </c>
      <c r="D47" s="7">
        <v>0.424642290225901</v>
      </c>
      <c r="E47" s="7">
        <v>0.57535770977409895</v>
      </c>
      <c r="F47" s="32">
        <v>35999.608226945515</v>
      </c>
      <c r="G47" s="32">
        <v>15286.956084725331</v>
      </c>
      <c r="H47" s="32">
        <v>141171.44779382087</v>
      </c>
      <c r="I47" s="33">
        <v>242129.61640802573</v>
      </c>
      <c r="J47" s="31">
        <v>0.64611703615839433</v>
      </c>
      <c r="K47" s="30">
        <v>6.7258958731332248</v>
      </c>
    </row>
    <row r="48" spans="1:11" ht="13.5" customHeight="1" x14ac:dyDescent="0.2">
      <c r="A48" s="9">
        <v>90</v>
      </c>
      <c r="B48" s="8">
        <v>5</v>
      </c>
      <c r="C48" s="7">
        <v>0.16773761755310801</v>
      </c>
      <c r="D48" s="7">
        <v>0.57978836332648553</v>
      </c>
      <c r="E48" s="7">
        <v>0.42021163667351447</v>
      </c>
      <c r="F48" s="32">
        <v>20712.652142220184</v>
      </c>
      <c r="G48" s="32">
        <v>12008.954685688665</v>
      </c>
      <c r="H48" s="32">
        <v>71593.688171268237</v>
      </c>
      <c r="I48" s="33">
        <v>100958.16861420486</v>
      </c>
      <c r="J48" s="31">
        <v>0.5071400009712298</v>
      </c>
      <c r="K48" s="30">
        <v>4.8742270145315718</v>
      </c>
    </row>
    <row r="49" spans="1:12" ht="13.5" customHeight="1" x14ac:dyDescent="0.2">
      <c r="A49" s="9">
        <v>95</v>
      </c>
      <c r="B49" s="8">
        <v>5</v>
      </c>
      <c r="C49" s="7">
        <v>0.25788892301565475</v>
      </c>
      <c r="D49" s="7">
        <v>0.74283969321597632</v>
      </c>
      <c r="E49" s="7">
        <v>0.25716030678402368</v>
      </c>
      <c r="F49" s="32">
        <v>8703.6974565315195</v>
      </c>
      <c r="G49" s="32">
        <v>6465.4519484545472</v>
      </c>
      <c r="H49" s="32">
        <v>25070.684978827387</v>
      </c>
      <c r="I49" s="33">
        <v>29364.48044293662</v>
      </c>
      <c r="J49" s="31">
        <v>0.35018010133592586</v>
      </c>
      <c r="K49" s="30">
        <v>3.3737937916144616</v>
      </c>
    </row>
    <row r="50" spans="1:12" ht="13.5" customHeight="1" x14ac:dyDescent="0.2">
      <c r="A50" s="9" t="s">
        <v>3</v>
      </c>
      <c r="B50" s="34" t="s">
        <v>10</v>
      </c>
      <c r="C50" s="7">
        <v>0.52127436595103527</v>
      </c>
      <c r="D50" s="7">
        <v>1</v>
      </c>
      <c r="E50" s="7">
        <v>0</v>
      </c>
      <c r="F50" s="32">
        <v>2238.2455080769723</v>
      </c>
      <c r="G50" s="32">
        <v>2238.2455080769723</v>
      </c>
      <c r="H50" s="32">
        <v>4293.7954641092347</v>
      </c>
      <c r="I50" s="33">
        <v>4293.7954641092347</v>
      </c>
      <c r="J50" s="31">
        <v>0.14622412517916936</v>
      </c>
      <c r="K50" s="30">
        <v>1.9183755529116751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1.3605701356168063E-2</v>
      </c>
      <c r="D52" s="7">
        <v>1.3444217869262648E-2</v>
      </c>
      <c r="E52" s="7">
        <v>0.98655578213073736</v>
      </c>
      <c r="F52" s="32">
        <v>100000</v>
      </c>
      <c r="G52" s="32">
        <v>1344.4217869262648</v>
      </c>
      <c r="H52" s="32">
        <v>98813.118980946849</v>
      </c>
      <c r="I52" s="33">
        <v>8071712.1019608742</v>
      </c>
      <c r="J52" s="31"/>
      <c r="K52" s="30">
        <v>80.71712101960874</v>
      </c>
      <c r="L52" s="29"/>
    </row>
    <row r="53" spans="1:12" ht="13.5" customHeight="1" x14ac:dyDescent="0.2">
      <c r="A53" s="6">
        <v>1</v>
      </c>
      <c r="B53" s="8">
        <v>4</v>
      </c>
      <c r="C53" s="7">
        <v>1.2391596930898341E-3</v>
      </c>
      <c r="D53" s="7">
        <v>4.9400244842970203E-3</v>
      </c>
      <c r="E53" s="7">
        <v>0.99505997551570302</v>
      </c>
      <c r="F53" s="32">
        <v>98655.578213073735</v>
      </c>
      <c r="G53" s="32">
        <v>487.36097188506392</v>
      </c>
      <c r="H53" s="32">
        <v>393299.56792722456</v>
      </c>
      <c r="I53" s="33">
        <v>7972898.9829799272</v>
      </c>
      <c r="J53" s="31">
        <v>0.98422537381634279</v>
      </c>
      <c r="K53" s="30">
        <v>80.815490896624908</v>
      </c>
    </row>
    <row r="54" spans="1:12" ht="13.5" customHeight="1" x14ac:dyDescent="0.2">
      <c r="A54" s="6">
        <v>5</v>
      </c>
      <c r="B54" s="8">
        <v>5</v>
      </c>
      <c r="C54" s="7">
        <v>2.08029885425135E-4</v>
      </c>
      <c r="D54" s="7">
        <v>1.0395518568290698E-3</v>
      </c>
      <c r="E54" s="7">
        <v>0.99896044814317098</v>
      </c>
      <c r="F54" s="32">
        <v>98168.217241188671</v>
      </c>
      <c r="G54" s="32">
        <v>102.05095251467719</v>
      </c>
      <c r="H54" s="32">
        <v>490559.09590164584</v>
      </c>
      <c r="I54" s="33">
        <v>7579599.4150527027</v>
      </c>
      <c r="J54" s="31">
        <v>0.99684301777244066</v>
      </c>
      <c r="K54" s="30">
        <v>77.210319470612859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2.7546623445571535E-4</v>
      </c>
      <c r="D55" s="7">
        <v>1.3764808724546476E-3</v>
      </c>
      <c r="E55" s="7">
        <v>0.99862351912754532</v>
      </c>
      <c r="F55" s="32">
        <v>98066.166288673994</v>
      </c>
      <c r="G55" s="32">
        <v>134.98620213131653</v>
      </c>
      <c r="H55" s="32">
        <v>490028.12412937399</v>
      </c>
      <c r="I55" s="33">
        <v>7089040.3191510569</v>
      </c>
      <c r="J55" s="31">
        <v>0.99891761914780941</v>
      </c>
      <c r="K55" s="30">
        <v>72.288339469530129</v>
      </c>
    </row>
    <row r="56" spans="1:12" ht="13.5" customHeight="1" x14ac:dyDescent="0.2">
      <c r="A56" s="9">
        <f t="shared" si="8"/>
        <v>15</v>
      </c>
      <c r="B56" s="8">
        <v>5</v>
      </c>
      <c r="C56" s="7">
        <v>3.8718486199013866E-4</v>
      </c>
      <c r="D56" s="7">
        <v>1.9341069142904403E-3</v>
      </c>
      <c r="E56" s="7">
        <v>0.99806589308570959</v>
      </c>
      <c r="F56" s="32">
        <v>97931.180086542678</v>
      </c>
      <c r="G56" s="32">
        <v>189.40937253000448</v>
      </c>
      <c r="H56" s="32">
        <v>489196.22414067574</v>
      </c>
      <c r="I56" s="33">
        <v>6599012.1950216834</v>
      </c>
      <c r="J56" s="31">
        <v>0.99830234236009152</v>
      </c>
      <c r="K56" s="30">
        <v>67.384179269463274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5.1089782995464143E-4</v>
      </c>
      <c r="D57" s="7">
        <v>2.5513900496853489E-3</v>
      </c>
      <c r="E57" s="7">
        <v>0.9974486099503147</v>
      </c>
      <c r="F57" s="32">
        <v>97741.770714012673</v>
      </c>
      <c r="G57" s="32">
        <v>249.37738123835879</v>
      </c>
      <c r="H57" s="32">
        <v>488115.95316523279</v>
      </c>
      <c r="I57" s="33">
        <v>6109815.9708810076</v>
      </c>
      <c r="J57" s="31">
        <v>0.99779174302225948</v>
      </c>
      <c r="K57" s="30">
        <v>62.509773725687971</v>
      </c>
    </row>
    <row r="58" spans="1:12" ht="13.5" customHeight="1" x14ac:dyDescent="0.2">
      <c r="A58" s="9">
        <f t="shared" si="8"/>
        <v>25</v>
      </c>
      <c r="B58" s="8">
        <v>5</v>
      </c>
      <c r="C58" s="7">
        <v>6.5212434104806329E-4</v>
      </c>
      <c r="D58" s="7">
        <v>3.2554944956442351E-3</v>
      </c>
      <c r="E58" s="7">
        <v>0.99674450550435578</v>
      </c>
      <c r="F58" s="32">
        <v>97492.393332774314</v>
      </c>
      <c r="G58" s="32">
        <v>317.38594986202952</v>
      </c>
      <c r="H58" s="32">
        <v>486695.45036755089</v>
      </c>
      <c r="I58" s="33">
        <v>5621700.0177157745</v>
      </c>
      <c r="J58" s="31">
        <v>0.99708982509489696</v>
      </c>
      <c r="K58" s="30">
        <v>57.662960417096564</v>
      </c>
    </row>
    <row r="59" spans="1:12" ht="13.5" customHeight="1" x14ac:dyDescent="0.2">
      <c r="A59" s="9">
        <f t="shared" si="8"/>
        <v>30</v>
      </c>
      <c r="B59" s="8">
        <v>5</v>
      </c>
      <c r="C59" s="7">
        <v>8.3422510836674805E-4</v>
      </c>
      <c r="D59" s="7">
        <v>4.1628016782724936E-3</v>
      </c>
      <c r="E59" s="7">
        <v>0.99583719832172746</v>
      </c>
      <c r="F59" s="32">
        <v>97175.007382912285</v>
      </c>
      <c r="G59" s="32">
        <v>404.52028381972923</v>
      </c>
      <c r="H59" s="32">
        <v>484905.42871779774</v>
      </c>
      <c r="I59" s="33">
        <v>5135004.5673482232</v>
      </c>
      <c r="J59" s="31">
        <v>0.99632209085085688</v>
      </c>
      <c r="K59" s="30">
        <v>52.842852351058191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1.0835612321186453E-3</v>
      </c>
      <c r="D60" s="7">
        <v>5.4037911985067612E-3</v>
      </c>
      <c r="E60" s="7">
        <v>0.99459620880149324</v>
      </c>
      <c r="F60" s="32">
        <v>96770.487099092556</v>
      </c>
      <c r="G60" s="32">
        <v>522.92750646128843</v>
      </c>
      <c r="H60" s="32">
        <v>482600.78984076291</v>
      </c>
      <c r="I60" s="33">
        <v>4650099.1386304256</v>
      </c>
      <c r="J60" s="31">
        <v>0.99524724051217817</v>
      </c>
      <c r="K60" s="30">
        <v>48.052864856087211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1.4594376298338889E-3</v>
      </c>
      <c r="D61" s="7">
        <v>7.2719675667941332E-3</v>
      </c>
      <c r="E61" s="7">
        <v>0.99272803243320584</v>
      </c>
      <c r="F61" s="32">
        <v>96247.559592631267</v>
      </c>
      <c r="G61" s="32">
        <v>699.9091317407001</v>
      </c>
      <c r="H61" s="32">
        <v>479574.54120212235</v>
      </c>
      <c r="I61" s="33">
        <v>4167498.3487896631</v>
      </c>
      <c r="J61" s="31">
        <v>0.99372929198968141</v>
      </c>
      <c r="K61" s="30">
        <v>43.299782004121873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2.0372612382017078E-3</v>
      </c>
      <c r="D62" s="7">
        <v>1.0137511604449272E-2</v>
      </c>
      <c r="E62" s="7">
        <v>0.98986248839555069</v>
      </c>
      <c r="F62" s="32">
        <v>95547.650460890567</v>
      </c>
      <c r="G62" s="32">
        <v>968.61541532514093</v>
      </c>
      <c r="H62" s="32">
        <v>475449.7838382959</v>
      </c>
      <c r="I62" s="33">
        <v>3687923.8075875407</v>
      </c>
      <c r="J62" s="31">
        <v>0.99139913191912321</v>
      </c>
      <c r="K62" s="30">
        <v>38.597744578733277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2.969489089619172E-3</v>
      </c>
      <c r="D63" s="7">
        <v>1.4744581425648948E-2</v>
      </c>
      <c r="E63" s="7">
        <v>0.98525541857435106</v>
      </c>
      <c r="F63" s="32">
        <v>94579.035045565426</v>
      </c>
      <c r="G63" s="32">
        <v>1394.5282833886449</v>
      </c>
      <c r="H63" s="32">
        <v>469618.92813941569</v>
      </c>
      <c r="I63" s="33">
        <v>3212474.0237492449</v>
      </c>
      <c r="J63" s="31">
        <v>0.98773612714300163</v>
      </c>
      <c r="K63" s="30">
        <v>33.966026637949611</v>
      </c>
    </row>
    <row r="64" spans="1:12" ht="13.5" customHeight="1" x14ac:dyDescent="0.2">
      <c r="A64" s="9">
        <f t="shared" si="8"/>
        <v>55</v>
      </c>
      <c r="B64" s="8">
        <v>5</v>
      </c>
      <c r="C64" s="7">
        <v>4.4758689967803892E-3</v>
      </c>
      <c r="D64" s="7">
        <v>2.214777910896961E-2</v>
      </c>
      <c r="E64" s="7">
        <v>0.97785222089103041</v>
      </c>
      <c r="F64" s="32">
        <v>93184.506762176781</v>
      </c>
      <c r="G64" s="32">
        <v>2063.8298721469764</v>
      </c>
      <c r="H64" s="32">
        <v>461101.49194079265</v>
      </c>
      <c r="I64" s="33">
        <v>2742855.0956098293</v>
      </c>
      <c r="J64" s="31">
        <v>0.9818630900752483</v>
      </c>
      <c r="K64" s="30">
        <v>29.434668819035302</v>
      </c>
    </row>
    <row r="65" spans="1:11" ht="13.5" customHeight="1" x14ac:dyDescent="0.2">
      <c r="A65" s="9">
        <f t="shared" si="8"/>
        <v>60</v>
      </c>
      <c r="B65" s="8">
        <v>5</v>
      </c>
      <c r="C65" s="7">
        <v>7.0774908342922972E-3</v>
      </c>
      <c r="D65" s="7">
        <v>3.4814535331597764E-2</v>
      </c>
      <c r="E65" s="7">
        <v>0.96518546466840227</v>
      </c>
      <c r="F65" s="32">
        <v>91120.676890029805</v>
      </c>
      <c r="G65" s="32">
        <v>3172.3240250270464</v>
      </c>
      <c r="H65" s="32">
        <v>448227.2177105911</v>
      </c>
      <c r="I65" s="33">
        <v>2281753.6036690366</v>
      </c>
      <c r="J65" s="31">
        <v>0.97207930476213977</v>
      </c>
      <c r="K65" s="30">
        <v>25.041008051584178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1.1443632415410056E-2</v>
      </c>
      <c r="D66" s="7">
        <v>5.5733861354363756E-2</v>
      </c>
      <c r="E66" s="7">
        <v>0.94426613864563624</v>
      </c>
      <c r="F66" s="32">
        <v>87948.352865002758</v>
      </c>
      <c r="G66" s="32">
        <v>4901.7013049227244</v>
      </c>
      <c r="H66" s="32">
        <v>428334.38955292443</v>
      </c>
      <c r="I66" s="33">
        <v>1833526.3859584457</v>
      </c>
      <c r="J66" s="31">
        <v>0.95561887504450715</v>
      </c>
      <c r="K66" s="30">
        <v>20.847762649663675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1.8886430763591863E-2</v>
      </c>
      <c r="D67" s="7">
        <v>9.044446493461443E-2</v>
      </c>
      <c r="E67" s="7">
        <v>0.90955553506538556</v>
      </c>
      <c r="F67" s="32">
        <v>83046.651560080034</v>
      </c>
      <c r="G67" s="32">
        <v>7511.1099649628013</v>
      </c>
      <c r="H67" s="32">
        <v>397698.75308797212</v>
      </c>
      <c r="I67" s="33">
        <v>1405191.9964055214</v>
      </c>
      <c r="J67" s="31">
        <v>0.92847728967798182</v>
      </c>
      <c r="K67" s="30">
        <v>16.92051359095359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3.1532073377821296E-2</v>
      </c>
      <c r="D68" s="7">
        <v>0.14676089101749346</v>
      </c>
      <c r="E68" s="7">
        <v>0.85323910898250654</v>
      </c>
      <c r="F68" s="32">
        <v>75535.541595117233</v>
      </c>
      <c r="G68" s="32">
        <v>11085.663387988345</v>
      </c>
      <c r="H68" s="32">
        <v>351567.85458280914</v>
      </c>
      <c r="I68" s="33">
        <v>1007493.2433175492</v>
      </c>
      <c r="J68" s="31">
        <v>0.88400542333367915</v>
      </c>
      <c r="K68" s="30">
        <v>13.338002509042386</v>
      </c>
    </row>
    <row r="69" spans="1:11" ht="13.5" customHeight="1" x14ac:dyDescent="0.2">
      <c r="A69" s="9">
        <f t="shared" si="8"/>
        <v>80</v>
      </c>
      <c r="B69" s="8">
        <v>5</v>
      </c>
      <c r="C69" s="7">
        <v>5.2904858176692819E-2</v>
      </c>
      <c r="D69" s="7">
        <v>0.23472115958627757</v>
      </c>
      <c r="E69" s="7">
        <v>0.76527884041372241</v>
      </c>
      <c r="F69" s="32">
        <v>64449.878207128888</v>
      </c>
      <c r="G69" s="32">
        <v>15127.750147971652</v>
      </c>
      <c r="H69" s="32">
        <v>285942.55176807498</v>
      </c>
      <c r="I69" s="33">
        <v>655925.38873474009</v>
      </c>
      <c r="J69" s="31">
        <v>0.81333531504861567</v>
      </c>
      <c r="K69" s="30">
        <v>10.177294464804548</v>
      </c>
    </row>
    <row r="70" spans="1:11" ht="13.5" customHeight="1" x14ac:dyDescent="0.2">
      <c r="A70" s="9">
        <v>85</v>
      </c>
      <c r="B70" s="8">
        <v>5</v>
      </c>
      <c r="C70" s="7">
        <v>8.7805248997287366E-2</v>
      </c>
      <c r="D70" s="7">
        <v>0.36074079024232403</v>
      </c>
      <c r="E70" s="7">
        <v>0.63925920975767592</v>
      </c>
      <c r="F70" s="32">
        <v>49322.128059157236</v>
      </c>
      <c r="G70" s="32">
        <v>17792.503452493485</v>
      </c>
      <c r="H70" s="32">
        <v>202635.98880111554</v>
      </c>
      <c r="I70" s="33">
        <v>369982.83696666511</v>
      </c>
      <c r="J70" s="31">
        <v>0.70865979039548999</v>
      </c>
      <c r="K70" s="30">
        <v>7.5013559131695544</v>
      </c>
    </row>
    <row r="71" spans="1:11" ht="13.5" customHeight="1" x14ac:dyDescent="0.2">
      <c r="A71" s="9">
        <v>90</v>
      </c>
      <c r="B71" s="8">
        <v>5</v>
      </c>
      <c r="C71" s="7">
        <v>0.14618436857651629</v>
      </c>
      <c r="D71" s="7">
        <v>0.53025361779440949</v>
      </c>
      <c r="E71" s="7">
        <v>0.46974638220559051</v>
      </c>
      <c r="F71" s="32">
        <v>31529.62460666375</v>
      </c>
      <c r="G71" s="32">
        <v>16718.69751538309</v>
      </c>
      <c r="H71" s="32">
        <v>114367.20408743384</v>
      </c>
      <c r="I71" s="33">
        <v>167346.8481655496</v>
      </c>
      <c r="J71" s="31">
        <v>0.56439729568316566</v>
      </c>
      <c r="K71" s="30">
        <v>5.3076067429670895</v>
      </c>
    </row>
    <row r="72" spans="1:11" ht="13.5" customHeight="1" x14ac:dyDescent="0.2">
      <c r="A72" s="9">
        <v>95</v>
      </c>
      <c r="B72" s="8">
        <v>5</v>
      </c>
      <c r="C72" s="7">
        <v>0.2435863173975574</v>
      </c>
      <c r="D72" s="7">
        <v>0.72562677026690869</v>
      </c>
      <c r="E72" s="7">
        <v>0.27437322973309131</v>
      </c>
      <c r="F72" s="32">
        <v>14810.927091280661</v>
      </c>
      <c r="G72" s="32">
        <v>10747.205189904646</v>
      </c>
      <c r="H72" s="32">
        <v>44120.726093018289</v>
      </c>
      <c r="I72" s="33">
        <v>52979.644078115765</v>
      </c>
      <c r="J72" s="31">
        <v>0.38578127746559188</v>
      </c>
      <c r="K72" s="30">
        <v>3.5770646733725</v>
      </c>
    </row>
    <row r="73" spans="1:11" ht="13.5" customHeight="1" x14ac:dyDescent="0.2">
      <c r="A73" s="9" t="s">
        <v>3</v>
      </c>
      <c r="B73" s="34" t="s">
        <v>10</v>
      </c>
      <c r="C73" s="7">
        <v>0.4587153767776192</v>
      </c>
      <c r="D73" s="7">
        <v>1</v>
      </c>
      <c r="E73" s="7">
        <v>0</v>
      </c>
      <c r="F73" s="32">
        <v>4063.7219013760159</v>
      </c>
      <c r="G73" s="32">
        <v>4063.7219013760159</v>
      </c>
      <c r="H73" s="32">
        <v>8858.917985097476</v>
      </c>
      <c r="I73" s="33">
        <v>8858.917985097476</v>
      </c>
      <c r="J73" s="31">
        <v>0.16721361834812359</v>
      </c>
      <c r="K73" s="30">
        <v>2.1800010434025419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0.12090691783231211</v>
      </c>
      <c r="E75" s="40" t="s">
        <v>6</v>
      </c>
      <c r="F75" s="17" t="s">
        <v>8</v>
      </c>
      <c r="G75" s="18">
        <f>+(H29-F30)/G29</f>
        <v>0.12445528614744411</v>
      </c>
      <c r="H75" s="40" t="s">
        <v>7</v>
      </c>
      <c r="I75" s="15" t="s">
        <v>8</v>
      </c>
      <c r="J75" s="16">
        <f>(H52-F53)/G52</f>
        <v>0.11718105835914565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1.3692669058453508</v>
      </c>
      <c r="E76" s="41"/>
      <c r="F76" s="20" t="s">
        <v>9</v>
      </c>
      <c r="G76" s="18">
        <f>+(H30-4*F31)/G30</f>
        <v>1.4486594997684414</v>
      </c>
      <c r="H76" s="41"/>
      <c r="I76" s="19" t="s">
        <v>9</v>
      </c>
      <c r="J76" s="16">
        <f>(H53-4*F54)/G53</f>
        <v>1.2859030546616543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1.3120870832764048E-2</v>
      </c>
      <c r="D6" s="7">
        <f t="shared" si="0"/>
        <v>1.2970869623383827E-2</v>
      </c>
      <c r="E6" s="7">
        <f t="shared" si="0"/>
        <v>0.98702913037661621</v>
      </c>
      <c r="F6" s="32">
        <f t="shared" si="0"/>
        <v>100000</v>
      </c>
      <c r="G6" s="32">
        <f t="shared" si="0"/>
        <v>1297.0869623383826</v>
      </c>
      <c r="H6" s="32">
        <f t="shared" si="0"/>
        <v>98861.821944297495</v>
      </c>
      <c r="I6" s="33">
        <f t="shared" si="0"/>
        <v>7826188.8692156971</v>
      </c>
      <c r="J6" s="31"/>
      <c r="K6" s="30">
        <f t="shared" ref="K6:K27" si="1">+K29*0.5122+K52*0.4878</f>
        <v>78.261888692156973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1.1579322788246669E-3</v>
      </c>
      <c r="D7" s="7">
        <f t="shared" si="0"/>
        <v>4.6177298966540419E-3</v>
      </c>
      <c r="E7" s="7">
        <f t="shared" si="0"/>
        <v>0.99538227010334601</v>
      </c>
      <c r="F7" s="32">
        <f t="shared" si="0"/>
        <v>98702.913037661609</v>
      </c>
      <c r="G7" s="32">
        <f t="shared" si="0"/>
        <v>455.79657353251355</v>
      </c>
      <c r="H7" s="32">
        <f t="shared" si="0"/>
        <v>393621.04434296791</v>
      </c>
      <c r="I7" s="33">
        <f t="shared" si="0"/>
        <v>7727327.0472713998</v>
      </c>
      <c r="J7" s="31">
        <f t="shared" ref="J7:J27" si="2">+J30*0.5122+J53*0.4878</f>
        <v>0.98496573257453091</v>
      </c>
      <c r="K7" s="30">
        <f t="shared" si="1"/>
        <v>78.286496791505684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2.6547029624535395E-4</v>
      </c>
      <c r="D8" s="7">
        <f t="shared" si="0"/>
        <v>1.326337100501788E-3</v>
      </c>
      <c r="E8" s="7">
        <f t="shared" si="0"/>
        <v>0.99867366289949822</v>
      </c>
      <c r="F8" s="32">
        <f t="shared" si="0"/>
        <v>98247.116464129096</v>
      </c>
      <c r="G8" s="32">
        <f t="shared" si="0"/>
        <v>130.28745402789124</v>
      </c>
      <c r="H8" s="32">
        <f t="shared" si="0"/>
        <v>490877.86708706955</v>
      </c>
      <c r="I8" s="33">
        <f t="shared" si="0"/>
        <v>7333706.0029284321</v>
      </c>
      <c r="J8" s="31">
        <f t="shared" si="2"/>
        <v>0.99674086199321055</v>
      </c>
      <c r="K8" s="30">
        <f t="shared" si="1"/>
        <v>74.643628144332226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3.6582593778312276E-4</v>
      </c>
      <c r="D9" s="7">
        <f t="shared" si="0"/>
        <v>1.8276249613004478E-3</v>
      </c>
      <c r="E9" s="7">
        <f t="shared" si="0"/>
        <v>0.99817237503869949</v>
      </c>
      <c r="F9" s="32">
        <f t="shared" si="0"/>
        <v>98116.82901010121</v>
      </c>
      <c r="G9" s="32">
        <f t="shared" si="0"/>
        <v>179.27826540924133</v>
      </c>
      <c r="H9" s="32">
        <f t="shared" si="0"/>
        <v>490198.48962053738</v>
      </c>
      <c r="I9" s="33">
        <f t="shared" si="0"/>
        <v>6842828.1358413622</v>
      </c>
      <c r="J9" s="31">
        <f t="shared" si="2"/>
        <v>0.99861573268714143</v>
      </c>
      <c r="K9" s="30">
        <f t="shared" si="1"/>
        <v>69.739016404418479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8.3587493849160161E-4</v>
      </c>
      <c r="D10" s="7">
        <f t="shared" si="0"/>
        <v>4.1697562574646513E-3</v>
      </c>
      <c r="E10" s="7">
        <f t="shared" si="0"/>
        <v>0.99583024374253537</v>
      </c>
      <c r="F10" s="32">
        <f t="shared" si="0"/>
        <v>97937.55074469198</v>
      </c>
      <c r="G10" s="32">
        <f t="shared" si="0"/>
        <v>408.07182243013034</v>
      </c>
      <c r="H10" s="32">
        <f t="shared" si="0"/>
        <v>488780.44052078179</v>
      </c>
      <c r="I10" s="33">
        <f t="shared" si="0"/>
        <v>6352629.6462208256</v>
      </c>
      <c r="J10" s="31">
        <f t="shared" si="2"/>
        <v>0.99710584703777605</v>
      </c>
      <c r="K10" s="30">
        <f t="shared" si="1"/>
        <v>64.86043083792481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1.3134459675354297E-3</v>
      </c>
      <c r="D11" s="7">
        <f t="shared" si="0"/>
        <v>6.539405473780617E-3</v>
      </c>
      <c r="E11" s="7">
        <f t="shared" si="0"/>
        <v>0.99346059452621938</v>
      </c>
      <c r="F11" s="32">
        <f t="shared" si="0"/>
        <v>97529.478922261842</v>
      </c>
      <c r="G11" s="32">
        <f t="shared" si="0"/>
        <v>636.43862875677814</v>
      </c>
      <c r="H11" s="32">
        <f t="shared" si="0"/>
        <v>486117.09807072661</v>
      </c>
      <c r="I11" s="33">
        <f t="shared" si="0"/>
        <v>5863849.2057000436</v>
      </c>
      <c r="J11" s="31">
        <f t="shared" si="2"/>
        <v>0.99454379171218199</v>
      </c>
      <c r="K11" s="30">
        <f t="shared" si="1"/>
        <v>60.115251274532405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1.5006477670091265E-3</v>
      </c>
      <c r="D12" s="7">
        <f t="shared" si="0"/>
        <v>7.4669594671460072E-3</v>
      </c>
      <c r="E12" s="7">
        <f t="shared" si="0"/>
        <v>0.99253304053285407</v>
      </c>
      <c r="F12" s="32">
        <f t="shared" si="0"/>
        <v>96893.040293505066</v>
      </c>
      <c r="G12" s="32">
        <f t="shared" si="0"/>
        <v>720.56483017147525</v>
      </c>
      <c r="H12" s="32">
        <f t="shared" si="0"/>
        <v>482673.88316888758</v>
      </c>
      <c r="I12" s="33">
        <f t="shared" si="0"/>
        <v>5377732.1076293169</v>
      </c>
      <c r="J12" s="31">
        <f t="shared" si="2"/>
        <v>0.99289484986930154</v>
      </c>
      <c r="K12" s="30">
        <f t="shared" si="1"/>
        <v>55.485432699950707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1.5238683190403753E-3</v>
      </c>
      <c r="D13" s="7">
        <f t="shared" si="0"/>
        <v>7.5847122305179333E-3</v>
      </c>
      <c r="E13" s="7">
        <f t="shared" si="0"/>
        <v>0.99241528776948207</v>
      </c>
      <c r="F13" s="32">
        <f t="shared" si="0"/>
        <v>96172.475463333598</v>
      </c>
      <c r="G13" s="32">
        <f t="shared" si="0"/>
        <v>725.77929181992124</v>
      </c>
      <c r="H13" s="32">
        <f t="shared" si="0"/>
        <v>479049.12200934708</v>
      </c>
      <c r="I13" s="33">
        <f t="shared" si="0"/>
        <v>4895058.2244604286</v>
      </c>
      <c r="J13" s="31">
        <f t="shared" si="2"/>
        <v>0.99245474822877877</v>
      </c>
      <c r="K13" s="30">
        <f t="shared" si="1"/>
        <v>50.87584085380189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1.6118822569061125E-3</v>
      </c>
      <c r="D14" s="7">
        <f t="shared" si="0"/>
        <v>8.024253330670493E-3</v>
      </c>
      <c r="E14" s="7">
        <f t="shared" si="0"/>
        <v>0.99197574666932953</v>
      </c>
      <c r="F14" s="32">
        <f t="shared" si="0"/>
        <v>95446.696171513671</v>
      </c>
      <c r="G14" s="32">
        <f t="shared" si="0"/>
        <v>762.29426523007419</v>
      </c>
      <c r="H14" s="32">
        <f t="shared" si="0"/>
        <v>475359.37897154584</v>
      </c>
      <c r="I14" s="33">
        <f t="shared" si="0"/>
        <v>4416009.1024510823</v>
      </c>
      <c r="J14" s="31">
        <f t="shared" si="2"/>
        <v>0.99225949987523399</v>
      </c>
      <c r="K14" s="30">
        <f t="shared" si="1"/>
        <v>46.239455060054752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1.9305919634026965E-3</v>
      </c>
      <c r="D15" s="7">
        <f t="shared" si="0"/>
        <v>9.6057485299111713E-3</v>
      </c>
      <c r="E15" s="7">
        <f t="shared" si="0"/>
        <v>0.99039425147008875</v>
      </c>
      <c r="F15" s="32">
        <f t="shared" si="0"/>
        <v>94684.401906283601</v>
      </c>
      <c r="G15" s="32">
        <f t="shared" si="0"/>
        <v>905.76637479776764</v>
      </c>
      <c r="H15" s="32">
        <f t="shared" si="0"/>
        <v>471243.35934546578</v>
      </c>
      <c r="I15" s="33">
        <f t="shared" si="0"/>
        <v>3940649.7234795359</v>
      </c>
      <c r="J15" s="31">
        <f t="shared" si="2"/>
        <v>0.9913031609718892</v>
      </c>
      <c r="K15" s="30">
        <f t="shared" si="1"/>
        <v>41.588503828374172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2.6119658199093023E-3</v>
      </c>
      <c r="D16" s="7">
        <f t="shared" si="4"/>
        <v>1.2975935773464745E-2</v>
      </c>
      <c r="E16" s="7">
        <f t="shared" si="4"/>
        <v>0.98702406422653532</v>
      </c>
      <c r="F16" s="32">
        <f t="shared" si="4"/>
        <v>93778.635531485837</v>
      </c>
      <c r="G16" s="32">
        <f t="shared" si="4"/>
        <v>1211.7283827394231</v>
      </c>
      <c r="H16" s="32">
        <f t="shared" si="4"/>
        <v>466026.59158853197</v>
      </c>
      <c r="I16" s="33">
        <f t="shared" si="4"/>
        <v>3469406.3641340695</v>
      </c>
      <c r="J16" s="31">
        <f t="shared" si="2"/>
        <v>0.98888418828489777</v>
      </c>
      <c r="K16" s="30">
        <f t="shared" si="1"/>
        <v>36.962888093449621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3.8319432451984423E-3</v>
      </c>
      <c r="D17" s="7">
        <f t="shared" si="4"/>
        <v>1.8980989705262342E-2</v>
      </c>
      <c r="E17" s="7">
        <f t="shared" si="4"/>
        <v>0.98101901029473759</v>
      </c>
      <c r="F17" s="32">
        <f t="shared" si="4"/>
        <v>92566.907148746395</v>
      </c>
      <c r="G17" s="32">
        <f t="shared" si="4"/>
        <v>1748.3549037811445</v>
      </c>
      <c r="H17" s="32">
        <f t="shared" si="4"/>
        <v>458734.59532485565</v>
      </c>
      <c r="I17" s="33">
        <f t="shared" si="4"/>
        <v>3003379.7725455379</v>
      </c>
      <c r="J17" s="31">
        <f t="shared" si="2"/>
        <v>0.98428161324681596</v>
      </c>
      <c r="K17" s="30">
        <f t="shared" si="1"/>
        <v>32.409721718489635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5.8620131697876277E-3</v>
      </c>
      <c r="D18" s="7">
        <f t="shared" si="4"/>
        <v>2.8893292576302583E-2</v>
      </c>
      <c r="E18" s="7">
        <f t="shared" si="4"/>
        <v>0.97110670742369742</v>
      </c>
      <c r="F18" s="32">
        <f t="shared" si="4"/>
        <v>90818.552244965264</v>
      </c>
      <c r="G18" s="32">
        <f t="shared" si="4"/>
        <v>2608.0104550945334</v>
      </c>
      <c r="H18" s="32">
        <f t="shared" si="4"/>
        <v>447997.69879181369</v>
      </c>
      <c r="I18" s="33">
        <f t="shared" si="4"/>
        <v>2544645.1772206826</v>
      </c>
      <c r="J18" s="31">
        <f t="shared" si="2"/>
        <v>0.97646517084452522</v>
      </c>
      <c r="K18" s="30">
        <f t="shared" si="1"/>
        <v>27.979119813149367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9.1905974115370579E-3</v>
      </c>
      <c r="D19" s="7">
        <f t="shared" si="4"/>
        <v>4.4939401911876668E-2</v>
      </c>
      <c r="E19" s="7">
        <f t="shared" si="4"/>
        <v>0.95506059808812327</v>
      </c>
      <c r="F19" s="32">
        <f t="shared" si="4"/>
        <v>88210.541789870724</v>
      </c>
      <c r="G19" s="32">
        <f t="shared" si="4"/>
        <v>3934.8143081337789</v>
      </c>
      <c r="H19" s="32">
        <f t="shared" si="4"/>
        <v>431860.3950334274</v>
      </c>
      <c r="I19" s="33">
        <f t="shared" si="4"/>
        <v>2096647.4784288688</v>
      </c>
      <c r="J19" s="31">
        <f t="shared" si="2"/>
        <v>0.96373509699654303</v>
      </c>
      <c r="K19" s="30">
        <f t="shared" si="1"/>
        <v>23.72313519497002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1.4600480190201381E-2</v>
      </c>
      <c r="D20" s="7">
        <f t="shared" si="4"/>
        <v>7.0483194605583097E-2</v>
      </c>
      <c r="E20" s="7">
        <f t="shared" si="4"/>
        <v>0.92951680539441695</v>
      </c>
      <c r="F20" s="32">
        <f t="shared" si="4"/>
        <v>84275.727481736947</v>
      </c>
      <c r="G20" s="32">
        <f t="shared" si="4"/>
        <v>5886.4896311342309</v>
      </c>
      <c r="H20" s="32">
        <f t="shared" si="4"/>
        <v>407586.72949236265</v>
      </c>
      <c r="I20" s="33">
        <f t="shared" si="4"/>
        <v>1664787.0833954413</v>
      </c>
      <c r="J20" s="31">
        <f t="shared" si="2"/>
        <v>0.94333129140116112</v>
      </c>
      <c r="K20" s="30">
        <f t="shared" si="1"/>
        <v>19.701723119245706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2.3385286276280445E-2</v>
      </c>
      <c r="D21" s="7">
        <f t="shared" si="4"/>
        <v>0.11060777013736986</v>
      </c>
      <c r="E21" s="7">
        <f t="shared" si="4"/>
        <v>0.88939222986263022</v>
      </c>
      <c r="F21" s="32">
        <f t="shared" si="4"/>
        <v>78389.237850602716</v>
      </c>
      <c r="G21" s="32">
        <f t="shared" si="4"/>
        <v>8577.5346625165657</v>
      </c>
      <c r="H21" s="32">
        <f t="shared" si="4"/>
        <v>371725.27928931068</v>
      </c>
      <c r="I21" s="33">
        <f t="shared" si="4"/>
        <v>1257200.3539030785</v>
      </c>
      <c r="J21" s="31">
        <f t="shared" si="2"/>
        <v>0.91114322714225704</v>
      </c>
      <c r="K21" s="30">
        <f t="shared" si="1"/>
        <v>15.978752488426958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3.7604877807392759E-2</v>
      </c>
      <c r="D22" s="7">
        <f t="shared" si="4"/>
        <v>0.17217913179173144</v>
      </c>
      <c r="E22" s="7">
        <f t="shared" si="4"/>
        <v>0.8278208682082685</v>
      </c>
      <c r="F22" s="32">
        <f t="shared" si="4"/>
        <v>69811.703188086147</v>
      </c>
      <c r="G22" s="32">
        <f t="shared" si="4"/>
        <v>11873.938783460831</v>
      </c>
      <c r="H22" s="32">
        <f t="shared" si="4"/>
        <v>320754.22040326137</v>
      </c>
      <c r="I22" s="33">
        <f t="shared" si="4"/>
        <v>885475.07461376791</v>
      </c>
      <c r="J22" s="31">
        <f t="shared" si="2"/>
        <v>0.86130019672833702</v>
      </c>
      <c r="K22" s="30">
        <f t="shared" si="1"/>
        <v>12.619952178722334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6.0478934377683646E-2</v>
      </c>
      <c r="D23" s="7">
        <f t="shared" si="4"/>
        <v>0.26306728942692426</v>
      </c>
      <c r="E23" s="7">
        <f t="shared" si="4"/>
        <v>0.73693271057307586</v>
      </c>
      <c r="F23" s="32">
        <f t="shared" si="4"/>
        <v>57937.764404625312</v>
      </c>
      <c r="G23" s="32">
        <f t="shared" si="4"/>
        <v>15048.05152902444</v>
      </c>
      <c r="H23" s="32">
        <f t="shared" si="4"/>
        <v>253132.72799949948</v>
      </c>
      <c r="I23" s="33">
        <f t="shared" si="4"/>
        <v>564720.85421050643</v>
      </c>
      <c r="J23" s="31">
        <f t="shared" si="2"/>
        <v>0.78654377975702261</v>
      </c>
      <c r="K23" s="30">
        <f t="shared" si="1"/>
        <v>9.6836474596828133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9.6699229163523415E-2</v>
      </c>
      <c r="D24" s="7">
        <f t="shared" si="4"/>
        <v>0.3884478037638735</v>
      </c>
      <c r="E24" s="7">
        <f t="shared" si="4"/>
        <v>0.61155219623612644</v>
      </c>
      <c r="F24" s="32">
        <f t="shared" si="4"/>
        <v>42889.712875600875</v>
      </c>
      <c r="G24" s="32">
        <f t="shared" si="4"/>
        <v>16460.159596711364</v>
      </c>
      <c r="H24" s="32">
        <f t="shared" si="4"/>
        <v>173264.59448555141</v>
      </c>
      <c r="I24" s="33">
        <f t="shared" si="4"/>
        <v>311588.12621100695</v>
      </c>
      <c r="J24" s="31">
        <f t="shared" si="2"/>
        <v>0.68054314600792554</v>
      </c>
      <c r="K24" s="30">
        <f t="shared" si="1"/>
        <v>7.209220860377501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0.15414692885690923</v>
      </c>
      <c r="D25" s="7">
        <f t="shared" si="4"/>
        <v>0.54823925562822384</v>
      </c>
      <c r="E25" s="7">
        <f t="shared" si="4"/>
        <v>0.45176074437177621</v>
      </c>
      <c r="F25" s="32">
        <f t="shared" si="4"/>
        <v>26429.553278889507</v>
      </c>
      <c r="G25" s="32">
        <f t="shared" si="4"/>
        <v>14365.419275152784</v>
      </c>
      <c r="H25" s="32">
        <f t="shared" si="4"/>
        <v>94566.015031959381</v>
      </c>
      <c r="I25" s="33">
        <f t="shared" si="4"/>
        <v>138323.53172545557</v>
      </c>
      <c r="J25" s="31">
        <f t="shared" si="2"/>
        <v>0.54103561582575321</v>
      </c>
      <c r="K25" s="30">
        <f t="shared" si="1"/>
        <v>5.1954526151773006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0.24502245606160211</v>
      </c>
      <c r="D26" s="7">
        <f t="shared" si="5"/>
        <v>0.72539165994582855</v>
      </c>
      <c r="E26" s="7">
        <f t="shared" si="5"/>
        <v>0.27460834005417145</v>
      </c>
      <c r="F26" s="32">
        <f t="shared" si="5"/>
        <v>12064.134003736726</v>
      </c>
      <c r="G26" s="32">
        <f t="shared" si="5"/>
        <v>8729.1801558284824</v>
      </c>
      <c r="H26" s="32">
        <f t="shared" si="5"/>
        <v>35861.401745143521</v>
      </c>
      <c r="I26" s="33">
        <f t="shared" si="5"/>
        <v>43757.516693496204</v>
      </c>
      <c r="J26" s="31">
        <f t="shared" si="2"/>
        <v>0.37554390214133992</v>
      </c>
      <c r="K26" s="30">
        <f t="shared" si="1"/>
        <v>3.6132553493350459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0.42133067780100891</v>
      </c>
      <c r="D27" s="7">
        <f t="shared" si="6"/>
        <v>1</v>
      </c>
      <c r="E27" s="7">
        <f t="shared" si="6"/>
        <v>0</v>
      </c>
      <c r="F27" s="32">
        <f t="shared" si="6"/>
        <v>3334.9538479082457</v>
      </c>
      <c r="G27" s="32">
        <f t="shared" si="6"/>
        <v>3334.9538479082457</v>
      </c>
      <c r="H27" s="32">
        <f t="shared" si="6"/>
        <v>7896.1149483526842</v>
      </c>
      <c r="I27" s="33">
        <f t="shared" si="6"/>
        <v>7896.1149483526842</v>
      </c>
      <c r="J27" s="31">
        <f t="shared" si="2"/>
        <v>0.1803469340935045</v>
      </c>
      <c r="K27" s="30">
        <f t="shared" si="1"/>
        <v>2.3736283338217099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1.3994090868171214E-2</v>
      </c>
      <c r="D29" s="7">
        <v>1.3824704337919392E-2</v>
      </c>
      <c r="E29" s="7">
        <v>0.98617529566208062</v>
      </c>
      <c r="F29" s="32">
        <v>100000</v>
      </c>
      <c r="G29" s="32">
        <v>1382.4704337919393</v>
      </c>
      <c r="H29" s="32">
        <v>98789.585319636011</v>
      </c>
      <c r="I29" s="33">
        <v>7575277.5198424365</v>
      </c>
      <c r="J29" s="31"/>
      <c r="K29" s="30">
        <v>75.752775198424359</v>
      </c>
    </row>
    <row r="30" spans="1:11" ht="13.5" customHeight="1" x14ac:dyDescent="0.2">
      <c r="A30" s="6">
        <v>1</v>
      </c>
      <c r="B30" s="8">
        <v>4</v>
      </c>
      <c r="C30" s="7">
        <v>1.1208232615099003E-3</v>
      </c>
      <c r="D30" s="7">
        <v>4.4707085308872191E-3</v>
      </c>
      <c r="E30" s="7">
        <v>0.99552929146911273</v>
      </c>
      <c r="F30" s="32">
        <v>98617.529566208061</v>
      </c>
      <c r="G30" s="32">
        <v>440.89023072666896</v>
      </c>
      <c r="H30" s="32">
        <v>393362.84842333687</v>
      </c>
      <c r="I30" s="33">
        <v>7476487.9345228001</v>
      </c>
      <c r="J30" s="31">
        <v>0.98430486748594581</v>
      </c>
      <c r="K30" s="30">
        <v>75.812971257846911</v>
      </c>
    </row>
    <row r="31" spans="1:11" ht="13.5" customHeight="1" x14ac:dyDescent="0.2">
      <c r="A31" s="6">
        <v>5</v>
      </c>
      <c r="B31" s="8">
        <v>5</v>
      </c>
      <c r="C31" s="7">
        <v>3.2323161311955219E-4</v>
      </c>
      <c r="D31" s="7">
        <v>1.6147270336308486E-3</v>
      </c>
      <c r="E31" s="7">
        <v>0.99838527296636914</v>
      </c>
      <c r="F31" s="32">
        <v>98176.639335481392</v>
      </c>
      <c r="G31" s="32">
        <v>158.52847360602755</v>
      </c>
      <c r="H31" s="32">
        <v>490448.54269063508</v>
      </c>
      <c r="I31" s="33">
        <v>7083125.0860994635</v>
      </c>
      <c r="J31" s="31">
        <v>0.99653787945458439</v>
      </c>
      <c r="K31" s="30">
        <v>72.146746252900073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4.4794906071952257E-4</v>
      </c>
      <c r="D32" s="7">
        <v>2.2376386674138661E-3</v>
      </c>
      <c r="E32" s="7">
        <v>0.99776236133258611</v>
      </c>
      <c r="F32" s="32">
        <v>98018.110861875364</v>
      </c>
      <c r="G32" s="32">
        <v>219.32911497139139</v>
      </c>
      <c r="H32" s="32">
        <v>489629.59006787924</v>
      </c>
      <c r="I32" s="33">
        <v>6592676.5434088288</v>
      </c>
      <c r="J32" s="31">
        <v>0.99833019664353984</v>
      </c>
      <c r="K32" s="30">
        <v>67.259779702335436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1.2544632378018411E-3</v>
      </c>
      <c r="D33" s="7">
        <v>6.2553510576589862E-3</v>
      </c>
      <c r="E33" s="7">
        <v>0.99374464894234105</v>
      </c>
      <c r="F33" s="32">
        <v>97798.781746903973</v>
      </c>
      <c r="G33" s="32">
        <v>611.76571283825615</v>
      </c>
      <c r="H33" s="32">
        <v>487671.29590041644</v>
      </c>
      <c r="I33" s="33">
        <v>6103046.9533409495</v>
      </c>
      <c r="J33" s="31">
        <v>0.99600045788247538</v>
      </c>
      <c r="K33" s="30">
        <v>62.404120422841096</v>
      </c>
    </row>
    <row r="34" spans="1:11" ht="13.5" customHeight="1" x14ac:dyDescent="0.2">
      <c r="A34" s="9">
        <f t="shared" si="7"/>
        <v>20</v>
      </c>
      <c r="B34" s="8">
        <v>5</v>
      </c>
      <c r="C34" s="7">
        <v>2.0668522808325891E-3</v>
      </c>
      <c r="D34" s="7">
        <v>1.0283024964152567E-2</v>
      </c>
      <c r="E34" s="7">
        <v>0.98971697503584743</v>
      </c>
      <c r="F34" s="32">
        <v>97187.016034065717</v>
      </c>
      <c r="G34" s="32">
        <v>999.37651206979353</v>
      </c>
      <c r="H34" s="32">
        <v>483525.85297833441</v>
      </c>
      <c r="I34" s="33">
        <v>5615375.6574405329</v>
      </c>
      <c r="J34" s="31">
        <v>0.99149951420776561</v>
      </c>
      <c r="K34" s="30">
        <v>57.779072622954565</v>
      </c>
    </row>
    <row r="35" spans="1:11" ht="13.5" customHeight="1" x14ac:dyDescent="0.2">
      <c r="A35" s="9">
        <f t="shared" si="7"/>
        <v>25</v>
      </c>
      <c r="B35" s="8">
        <v>5</v>
      </c>
      <c r="C35" s="7">
        <v>2.2981309713423171E-3</v>
      </c>
      <c r="D35" s="7">
        <v>1.1424881223753229E-2</v>
      </c>
      <c r="E35" s="7">
        <v>0.98857511877624682</v>
      </c>
      <c r="F35" s="32">
        <v>96187.639521995923</v>
      </c>
      <c r="G35" s="32">
        <v>1098.9323567319952</v>
      </c>
      <c r="H35" s="32">
        <v>478185.26029877178</v>
      </c>
      <c r="I35" s="33">
        <v>5131849.8044621982</v>
      </c>
      <c r="J35" s="31">
        <v>0.98895489735105868</v>
      </c>
      <c r="K35" s="30">
        <v>53.352487179900706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2.1723105940148675E-3</v>
      </c>
      <c r="D36" s="7">
        <v>1.0802046899954851E-2</v>
      </c>
      <c r="E36" s="7">
        <v>0.9891979531000451</v>
      </c>
      <c r="F36" s="32">
        <v>95088.707165263928</v>
      </c>
      <c r="G36" s="32">
        <v>1027.1526744552539</v>
      </c>
      <c r="H36" s="32">
        <v>472838.77235845395</v>
      </c>
      <c r="I36" s="33">
        <v>4653664.5441634264</v>
      </c>
      <c r="J36" s="31">
        <v>0.98881921216689672</v>
      </c>
      <c r="K36" s="30">
        <v>48.940244145662525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2.1101249926998413E-3</v>
      </c>
      <c r="D37" s="7">
        <v>1.0495469850464989E-2</v>
      </c>
      <c r="E37" s="7">
        <v>0.98950453014953499</v>
      </c>
      <c r="F37" s="32">
        <v>94061.554490808674</v>
      </c>
      <c r="G37" s="32">
        <v>987.22020924615208</v>
      </c>
      <c r="H37" s="32">
        <v>467849.16185606312</v>
      </c>
      <c r="I37" s="33">
        <v>4180825.7718049721</v>
      </c>
      <c r="J37" s="31">
        <v>0.98944754365742182</v>
      </c>
      <c r="K37" s="30">
        <v>44.447763960923119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2.3781837682735514E-3</v>
      </c>
      <c r="D38" s="7">
        <v>1.182281390473376E-2</v>
      </c>
      <c r="E38" s="7">
        <v>0.98817718609526628</v>
      </c>
      <c r="F38" s="32">
        <v>93074.334281562522</v>
      </c>
      <c r="G38" s="32">
        <v>1100.4005335178954</v>
      </c>
      <c r="H38" s="32">
        <v>462706.26694115147</v>
      </c>
      <c r="I38" s="33">
        <v>3712976.6099489089</v>
      </c>
      <c r="J38" s="31">
        <v>0.98900736533435551</v>
      </c>
      <c r="K38" s="30">
        <v>39.892593791932477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3.1608537173207743E-3</v>
      </c>
      <c r="D39" s="7">
        <v>1.568688019509118E-2</v>
      </c>
      <c r="E39" s="7">
        <v>0.98431311980490888</v>
      </c>
      <c r="F39" s="32">
        <v>91973.933748044627</v>
      </c>
      <c r="G39" s="32">
        <v>1442.7840797768295</v>
      </c>
      <c r="H39" s="32">
        <v>456453.9231507912</v>
      </c>
      <c r="I39" s="33">
        <v>3250270.3430077573</v>
      </c>
      <c r="J39" s="31">
        <v>0.98648744519564624</v>
      </c>
      <c r="K39" s="30">
        <v>35.339038035620156</v>
      </c>
    </row>
    <row r="40" spans="1:11" ht="13.5" customHeight="1" x14ac:dyDescent="0.2">
      <c r="A40" s="9">
        <f t="shared" si="7"/>
        <v>50</v>
      </c>
      <c r="B40" s="8">
        <v>5</v>
      </c>
      <c r="C40" s="7">
        <v>4.6563780991860891E-3</v>
      </c>
      <c r="D40" s="7">
        <v>2.3030699729238532E-2</v>
      </c>
      <c r="E40" s="7">
        <v>0.97696930027076145</v>
      </c>
      <c r="F40" s="32">
        <v>90531.149668267797</v>
      </c>
      <c r="G40" s="32">
        <v>2084.9957241526281</v>
      </c>
      <c r="H40" s="32">
        <v>447771.99783605948</v>
      </c>
      <c r="I40" s="33">
        <v>2793816.419856966</v>
      </c>
      <c r="J40" s="31">
        <v>0.98097962384723858</v>
      </c>
      <c r="K40" s="30">
        <v>30.860277706560822</v>
      </c>
    </row>
    <row r="41" spans="1:11" ht="13.5" customHeight="1" x14ac:dyDescent="0.2">
      <c r="A41" s="9">
        <f t="shared" si="7"/>
        <v>55</v>
      </c>
      <c r="B41" s="8">
        <v>5</v>
      </c>
      <c r="C41" s="7">
        <v>7.1848739041406396E-3</v>
      </c>
      <c r="D41" s="7">
        <v>3.5330914381581022E-2</v>
      </c>
      <c r="E41" s="7">
        <v>0.96466908561841902</v>
      </c>
      <c r="F41" s="32">
        <v>88446.153944115169</v>
      </c>
      <c r="G41" s="32">
        <v>3124.8834923796676</v>
      </c>
      <c r="H41" s="32">
        <v>434925.30753793725</v>
      </c>
      <c r="I41" s="33">
        <v>2346044.4220209066</v>
      </c>
      <c r="J41" s="31">
        <v>0.97130975058689195</v>
      </c>
      <c r="K41" s="30">
        <v>26.525115196114218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1.1207205123506266E-2</v>
      </c>
      <c r="D42" s="7">
        <v>5.4602114974930865E-2</v>
      </c>
      <c r="E42" s="7">
        <v>0.94539788502506916</v>
      </c>
      <c r="F42" s="32">
        <v>85321.270451735501</v>
      </c>
      <c r="G42" s="32">
        <v>4658.7218190128333</v>
      </c>
      <c r="H42" s="32">
        <v>415689.88589684293</v>
      </c>
      <c r="I42" s="33">
        <v>1911119.1144829695</v>
      </c>
      <c r="J42" s="31">
        <v>0.95577304583634404</v>
      </c>
      <c r="K42" s="30">
        <v>22.399093501122334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1.7620273461958498E-2</v>
      </c>
      <c r="D43" s="7">
        <v>8.4593398382075066E-2</v>
      </c>
      <c r="E43" s="7">
        <v>0.91540660161792498</v>
      </c>
      <c r="F43" s="32">
        <v>80662.548632722668</v>
      </c>
      <c r="G43" s="32">
        <v>6823.519111001413</v>
      </c>
      <c r="H43" s="32">
        <v>387253.87127124512</v>
      </c>
      <c r="I43" s="33">
        <v>1495429.2285861266</v>
      </c>
      <c r="J43" s="31">
        <v>0.9315932006278006</v>
      </c>
      <c r="K43" s="30">
        <v>18.539325299467048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2.7723274161222285E-2</v>
      </c>
      <c r="D44" s="7">
        <v>0.13005686909940387</v>
      </c>
      <c r="E44" s="7">
        <v>0.86994313090059616</v>
      </c>
      <c r="F44" s="32">
        <v>73839.029521721255</v>
      </c>
      <c r="G44" s="32">
        <v>9603.2729969335196</v>
      </c>
      <c r="H44" s="32">
        <v>346397.50489377708</v>
      </c>
      <c r="I44" s="33">
        <v>1108175.3573148814</v>
      </c>
      <c r="J44" s="31">
        <v>0.89449720349250961</v>
      </c>
      <c r="K44" s="30">
        <v>15.007989196132231</v>
      </c>
    </row>
    <row r="45" spans="1:11" ht="13.5" customHeight="1" x14ac:dyDescent="0.2">
      <c r="A45" s="9">
        <f t="shared" si="7"/>
        <v>75</v>
      </c>
      <c r="B45" s="8">
        <v>5</v>
      </c>
      <c r="C45" s="7">
        <v>4.3562625921134752E-2</v>
      </c>
      <c r="D45" s="7">
        <v>0.1971463731429379</v>
      </c>
      <c r="E45" s="7">
        <v>0.80285362685706207</v>
      </c>
      <c r="F45" s="32">
        <v>64235.756524787736</v>
      </c>
      <c r="G45" s="32">
        <v>12663.846424954711</v>
      </c>
      <c r="H45" s="32">
        <v>290704.38609190326</v>
      </c>
      <c r="I45" s="33">
        <v>761777.85242110444</v>
      </c>
      <c r="J45" s="31">
        <v>0.83922194006867301</v>
      </c>
      <c r="K45" s="30">
        <v>11.85909365179103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6.8185792784715565E-2</v>
      </c>
      <c r="D46" s="7">
        <v>0.29201269268675106</v>
      </c>
      <c r="E46" s="7">
        <v>0.70798730731324899</v>
      </c>
      <c r="F46" s="32">
        <v>51571.910099833025</v>
      </c>
      <c r="G46" s="32">
        <v>15059.652335251296</v>
      </c>
      <c r="H46" s="32">
        <v>220862.02594724466</v>
      </c>
      <c r="I46" s="33">
        <v>471073.46632920112</v>
      </c>
      <c r="J46" s="31">
        <v>0.75974782808203434</v>
      </c>
      <c r="K46" s="30">
        <v>9.1343032557315791</v>
      </c>
    </row>
    <row r="47" spans="1:11" ht="13.5" customHeight="1" x14ac:dyDescent="0.2">
      <c r="A47" s="9">
        <v>85</v>
      </c>
      <c r="B47" s="8">
        <v>5</v>
      </c>
      <c r="C47" s="7">
        <v>0.10621747648232319</v>
      </c>
      <c r="D47" s="7">
        <v>0.41835244227059815</v>
      </c>
      <c r="E47" s="7">
        <v>0.5816475577294018</v>
      </c>
      <c r="F47" s="32">
        <v>36512.257764581729</v>
      </c>
      <c r="G47" s="32">
        <v>15274.992208626376</v>
      </c>
      <c r="H47" s="32">
        <v>143808.6529119194</v>
      </c>
      <c r="I47" s="33">
        <v>250211.44038195643</v>
      </c>
      <c r="J47" s="31">
        <v>0.65112439449536552</v>
      </c>
      <c r="K47" s="30">
        <v>6.8528065833461271</v>
      </c>
    </row>
    <row r="48" spans="1:11" ht="13.5" customHeight="1" x14ac:dyDescent="0.2">
      <c r="A48" s="9">
        <v>90</v>
      </c>
      <c r="B48" s="8">
        <v>5</v>
      </c>
      <c r="C48" s="7">
        <v>0.16393599048565025</v>
      </c>
      <c r="D48" s="7">
        <v>0.57103807185632549</v>
      </c>
      <c r="E48" s="7">
        <v>0.42896192814367451</v>
      </c>
      <c r="F48" s="32">
        <v>21237.265555955353</v>
      </c>
      <c r="G48" s="32">
        <v>12127.287174573499</v>
      </c>
      <c r="H48" s="32">
        <v>73975.745891107625</v>
      </c>
      <c r="I48" s="33">
        <v>106402.78747003703</v>
      </c>
      <c r="J48" s="31">
        <v>0.51440399720882324</v>
      </c>
      <c r="K48" s="30">
        <v>5.0101924463716827</v>
      </c>
    </row>
    <row r="49" spans="1:12" ht="13.5" customHeight="1" x14ac:dyDescent="0.2">
      <c r="A49" s="9">
        <v>95</v>
      </c>
      <c r="B49" s="8">
        <v>5</v>
      </c>
      <c r="C49" s="7">
        <v>0.25094709802198267</v>
      </c>
      <c r="D49" s="7">
        <v>0.73249758362575201</v>
      </c>
      <c r="E49" s="7">
        <v>0.26750241637424799</v>
      </c>
      <c r="F49" s="32">
        <v>9109.978381381854</v>
      </c>
      <c r="G49" s="32">
        <v>6673.0371512450474</v>
      </c>
      <c r="H49" s="32">
        <v>26591.409918039764</v>
      </c>
      <c r="I49" s="33">
        <v>32427.041578929398</v>
      </c>
      <c r="J49" s="31">
        <v>0.35946119363476708</v>
      </c>
      <c r="K49" s="30">
        <v>3.5595080714133021</v>
      </c>
    </row>
    <row r="50" spans="1:12" ht="13.5" customHeight="1" x14ac:dyDescent="0.2">
      <c r="A50" s="9" t="s">
        <v>3</v>
      </c>
      <c r="B50" s="34" t="s">
        <v>10</v>
      </c>
      <c r="C50" s="7">
        <v>0.41759682100382928</v>
      </c>
      <c r="D50" s="7">
        <v>1</v>
      </c>
      <c r="E50" s="7">
        <v>0</v>
      </c>
      <c r="F50" s="32">
        <v>2436.941230136807</v>
      </c>
      <c r="G50" s="32">
        <v>2436.941230136807</v>
      </c>
      <c r="H50" s="32">
        <v>5835.6316608896332</v>
      </c>
      <c r="I50" s="33">
        <v>5835.6316608896332</v>
      </c>
      <c r="J50" s="31">
        <v>0.17996188911299077</v>
      </c>
      <c r="K50" s="30">
        <v>2.3946542447238368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1.2203971894396788E-2</v>
      </c>
      <c r="D52" s="7">
        <v>1.2074325669334795E-2</v>
      </c>
      <c r="E52" s="7">
        <v>0.98792567433066525</v>
      </c>
      <c r="F52" s="32">
        <v>100000</v>
      </c>
      <c r="G52" s="32">
        <v>1207.4325669334794</v>
      </c>
      <c r="H52" s="32">
        <v>98937.671881057686</v>
      </c>
      <c r="I52" s="33">
        <v>8089650.9297917206</v>
      </c>
      <c r="J52" s="31"/>
      <c r="K52" s="30">
        <v>80.896509297917206</v>
      </c>
      <c r="L52" s="29"/>
    </row>
    <row r="53" spans="1:12" ht="13.5" customHeight="1" x14ac:dyDescent="0.2">
      <c r="A53" s="6">
        <v>1</v>
      </c>
      <c r="B53" s="8">
        <v>4</v>
      </c>
      <c r="C53" s="7">
        <v>1.1968975077476342E-3</v>
      </c>
      <c r="D53" s="7">
        <v>4.7721053446773453E-3</v>
      </c>
      <c r="E53" s="7">
        <v>0.99522789465532269</v>
      </c>
      <c r="F53" s="32">
        <v>98792.567433066521</v>
      </c>
      <c r="G53" s="32">
        <v>471.44853906173375</v>
      </c>
      <c r="H53" s="32">
        <v>393892.15535164991</v>
      </c>
      <c r="I53" s="33">
        <v>7990713.2579106633</v>
      </c>
      <c r="J53" s="31">
        <v>0.98565965446541515</v>
      </c>
      <c r="K53" s="30">
        <v>80.883749309627916</v>
      </c>
    </row>
    <row r="54" spans="1:12" ht="13.5" customHeight="1" x14ac:dyDescent="0.2">
      <c r="A54" s="6">
        <v>5</v>
      </c>
      <c r="B54" s="8">
        <v>5</v>
      </c>
      <c r="C54" s="7">
        <v>2.0481972940860867E-4</v>
      </c>
      <c r="D54" s="7">
        <v>1.0235217586635249E-3</v>
      </c>
      <c r="E54" s="7">
        <v>0.99897647824133651</v>
      </c>
      <c r="F54" s="32">
        <v>98321.118894004787</v>
      </c>
      <c r="G54" s="32">
        <v>100.63380452415731</v>
      </c>
      <c r="H54" s="32">
        <v>491328.66650456394</v>
      </c>
      <c r="I54" s="33">
        <v>7596821.1025590133</v>
      </c>
      <c r="J54" s="31">
        <v>0.99695399781995175</v>
      </c>
      <c r="K54" s="30">
        <v>77.265405316926632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2.795949751590474E-4</v>
      </c>
      <c r="D55" s="7">
        <v>1.3971021645163297E-3</v>
      </c>
      <c r="E55" s="7">
        <v>0.99860289783548362</v>
      </c>
      <c r="F55" s="32">
        <v>98220.48508948063</v>
      </c>
      <c r="G55" s="32">
        <v>137.22405231835728</v>
      </c>
      <c r="H55" s="32">
        <v>490795.84581338585</v>
      </c>
      <c r="I55" s="33">
        <v>7105492.4360544495</v>
      </c>
      <c r="J55" s="31">
        <v>0.9989155513864707</v>
      </c>
      <c r="K55" s="30">
        <v>72.342265766466312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3.9634864306990303E-4</v>
      </c>
      <c r="D56" s="7">
        <v>1.9798389621396456E-3</v>
      </c>
      <c r="E56" s="7">
        <v>0.9980201610378604</v>
      </c>
      <c r="F56" s="32">
        <v>98083.261037162272</v>
      </c>
      <c r="G56" s="32">
        <v>194.18906173508731</v>
      </c>
      <c r="H56" s="32">
        <v>489945.06510985747</v>
      </c>
      <c r="I56" s="33">
        <v>6614696.5902410634</v>
      </c>
      <c r="J56" s="31">
        <v>0.99826652831154594</v>
      </c>
      <c r="K56" s="30">
        <v>67.439607128629774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5.2235389358954007E-4</v>
      </c>
      <c r="D57" s="7">
        <v>2.6085282639230667E-3</v>
      </c>
      <c r="E57" s="7">
        <v>0.9973914717360769</v>
      </c>
      <c r="F57" s="32">
        <v>97889.071975427185</v>
      </c>
      <c r="G57" s="32">
        <v>255.34641097710119</v>
      </c>
      <c r="H57" s="32">
        <v>488837.95853879402</v>
      </c>
      <c r="I57" s="33">
        <v>6124751.525131206</v>
      </c>
      <c r="J57" s="31">
        <v>0.99774034550013235</v>
      </c>
      <c r="K57" s="30">
        <v>62.568286750830417</v>
      </c>
    </row>
    <row r="58" spans="1:12" ht="13.5" customHeight="1" x14ac:dyDescent="0.2">
      <c r="A58" s="9">
        <f t="shared" si="8"/>
        <v>25</v>
      </c>
      <c r="B58" s="8">
        <v>5</v>
      </c>
      <c r="C58" s="7">
        <v>6.6327405389010163E-4</v>
      </c>
      <c r="D58" s="7">
        <v>3.3110604845010315E-3</v>
      </c>
      <c r="E58" s="7">
        <v>0.99668893951549897</v>
      </c>
      <c r="F58" s="32">
        <v>97633.725564450084</v>
      </c>
      <c r="G58" s="32">
        <v>323.27117067106883</v>
      </c>
      <c r="H58" s="32">
        <v>487387.02920019825</v>
      </c>
      <c r="I58" s="33">
        <v>5635913.5665924121</v>
      </c>
      <c r="J58" s="31">
        <v>0.99703188078329108</v>
      </c>
      <c r="K58" s="30">
        <v>57.725069221823624</v>
      </c>
    </row>
    <row r="59" spans="1:12" ht="13.5" customHeight="1" x14ac:dyDescent="0.2">
      <c r="A59" s="9">
        <f t="shared" si="8"/>
        <v>30</v>
      </c>
      <c r="B59" s="8">
        <v>5</v>
      </c>
      <c r="C59" s="7">
        <v>8.4299063711758943E-4</v>
      </c>
      <c r="D59" s="7">
        <v>4.2064448715888854E-3</v>
      </c>
      <c r="E59" s="7">
        <v>0.99579355512841117</v>
      </c>
      <c r="F59" s="32">
        <v>97310.454393779015</v>
      </c>
      <c r="G59" s="32">
        <v>409.33106183669588</v>
      </c>
      <c r="H59" s="32">
        <v>485570.11645622581</v>
      </c>
      <c r="I59" s="33">
        <v>5148526.5373922139</v>
      </c>
      <c r="J59" s="31">
        <v>0.99627213562298944</v>
      </c>
      <c r="K59" s="30">
        <v>52.908257077477543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1.0887171702444727E-3</v>
      </c>
      <c r="D60" s="7">
        <v>5.4294253244410147E-3</v>
      </c>
      <c r="E60" s="7">
        <v>0.99457057467555898</v>
      </c>
      <c r="F60" s="32">
        <v>96901.123331942319</v>
      </c>
      <c r="G60" s="32">
        <v>526.11741298522975</v>
      </c>
      <c r="H60" s="32">
        <v>483245.26090379327</v>
      </c>
      <c r="I60" s="33">
        <v>4662956.4209359884</v>
      </c>
      <c r="J60" s="31">
        <v>0.99521211154961564</v>
      </c>
      <c r="K60" s="30">
        <v>48.120767444177808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1.4606113925645418E-3</v>
      </c>
      <c r="D61" s="7">
        <v>7.2777844360527666E-3</v>
      </c>
      <c r="E61" s="7">
        <v>0.99272221556394724</v>
      </c>
      <c r="F61" s="32">
        <v>96375.005918957089</v>
      </c>
      <c r="G61" s="32">
        <v>701.39651810147916</v>
      </c>
      <c r="H61" s="32">
        <v>480207.48138214025</v>
      </c>
      <c r="I61" s="33">
        <v>4179711.160032195</v>
      </c>
      <c r="J61" s="31">
        <v>0.99371379345558075</v>
      </c>
      <c r="K61" s="30">
        <v>43.369244133141372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2.0356222753128363E-3</v>
      </c>
      <c r="D62" s="7">
        <v>1.0129388555840599E-2</v>
      </c>
      <c r="E62" s="7">
        <v>0.98987061144415944</v>
      </c>
      <c r="F62" s="32">
        <v>95673.60940085561</v>
      </c>
      <c r="G62" s="32">
        <v>969.11516416099039</v>
      </c>
      <c r="H62" s="32">
        <v>476078.08968982514</v>
      </c>
      <c r="I62" s="33">
        <v>3699503.6786500546</v>
      </c>
      <c r="J62" s="31">
        <v>0.99140081766233668</v>
      </c>
      <c r="K62" s="30">
        <v>38.667963943429626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2.9662697474278957E-3</v>
      </c>
      <c r="D63" s="7">
        <v>1.4728711160201654E-2</v>
      </c>
      <c r="E63" s="7">
        <v>0.98527128883979831</v>
      </c>
      <c r="F63" s="32">
        <v>94704.49423669462</v>
      </c>
      <c r="G63" s="32">
        <v>1394.8751411852572</v>
      </c>
      <c r="H63" s="32">
        <v>470245.54742358741</v>
      </c>
      <c r="I63" s="33">
        <v>3223425.5889602294</v>
      </c>
      <c r="J63" s="31">
        <v>0.98774876980783188</v>
      </c>
      <c r="K63" s="30">
        <v>34.03666969493478</v>
      </c>
    </row>
    <row r="64" spans="1:12" ht="13.5" customHeight="1" x14ac:dyDescent="0.2">
      <c r="A64" s="9">
        <f t="shared" si="8"/>
        <v>55</v>
      </c>
      <c r="B64" s="8">
        <v>5</v>
      </c>
      <c r="C64" s="7">
        <v>4.4729822798007211E-3</v>
      </c>
      <c r="D64" s="7">
        <v>2.2133657708193481E-2</v>
      </c>
      <c r="E64" s="7">
        <v>0.97786634229180647</v>
      </c>
      <c r="F64" s="32">
        <v>93309.619095509363</v>
      </c>
      <c r="G64" s="32">
        <v>2065.2831699419185</v>
      </c>
      <c r="H64" s="32">
        <v>461723.97759508458</v>
      </c>
      <c r="I64" s="33">
        <v>2753180.0415366422</v>
      </c>
      <c r="J64" s="31">
        <v>0.98187846780221233</v>
      </c>
      <c r="K64" s="30">
        <v>29.505854468428993</v>
      </c>
    </row>
    <row r="65" spans="1:11" ht="13.5" customHeight="1" x14ac:dyDescent="0.2">
      <c r="A65" s="9">
        <f t="shared" si="8"/>
        <v>60</v>
      </c>
      <c r="B65" s="8">
        <v>5</v>
      </c>
      <c r="C65" s="7">
        <v>7.0731179730978847E-3</v>
      </c>
      <c r="D65" s="7">
        <v>3.4793355108071092E-2</v>
      </c>
      <c r="E65" s="7">
        <v>0.96520664489192887</v>
      </c>
      <c r="F65" s="32">
        <v>91244.335925567444</v>
      </c>
      <c r="G65" s="32">
        <v>3174.6965814583964</v>
      </c>
      <c r="H65" s="32">
        <v>448839.76112559345</v>
      </c>
      <c r="I65" s="33">
        <v>2291456.0639415574</v>
      </c>
      <c r="J65" s="31">
        <v>0.97209541393843291</v>
      </c>
      <c r="K65" s="30">
        <v>25.113406116636241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1.1429635348475275E-2</v>
      </c>
      <c r="D66" s="7">
        <v>5.5667191378196486E-2</v>
      </c>
      <c r="E66" s="7">
        <v>0.94433280862180347</v>
      </c>
      <c r="F66" s="32">
        <v>88069.639344109048</v>
      </c>
      <c r="G66" s="32">
        <v>4902.5894679772609</v>
      </c>
      <c r="H66" s="32">
        <v>428936.64745229791</v>
      </c>
      <c r="I66" s="33">
        <v>1842616.302815964</v>
      </c>
      <c r="J66" s="31">
        <v>0.95565652734645701</v>
      </c>
      <c r="K66" s="30">
        <v>20.922264659406899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1.8830310067450576E-2</v>
      </c>
      <c r="D67" s="7">
        <v>9.0185817516718322E-2</v>
      </c>
      <c r="E67" s="7">
        <v>0.90981418248328172</v>
      </c>
      <c r="F67" s="32">
        <v>83167.049876131787</v>
      </c>
      <c r="G67" s="32">
        <v>7500.4883835326327</v>
      </c>
      <c r="H67" s="32">
        <v>398319.96162918839</v>
      </c>
      <c r="I67" s="33">
        <v>1413679.6553636661</v>
      </c>
      <c r="J67" s="31">
        <v>0.92862189322138899</v>
      </c>
      <c r="K67" s="30">
        <v>16.998073846182919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3.1349120152905981E-2</v>
      </c>
      <c r="D68" s="7">
        <v>0.14596301653939867</v>
      </c>
      <c r="E68" s="7">
        <v>0.85403698346060131</v>
      </c>
      <c r="F68" s="32">
        <v>75666.561492599154</v>
      </c>
      <c r="G68" s="32">
        <v>11044.519566623676</v>
      </c>
      <c r="H68" s="32">
        <v>352307.16245795105</v>
      </c>
      <c r="I68" s="33">
        <v>1015359.6937344777</v>
      </c>
      <c r="J68" s="31">
        <v>0.88448281882977176</v>
      </c>
      <c r="K68" s="30">
        <v>13.418869229755984</v>
      </c>
    </row>
    <row r="69" spans="1:11" ht="13.5" customHeight="1" x14ac:dyDescent="0.2">
      <c r="A69" s="9">
        <f t="shared" si="8"/>
        <v>80</v>
      </c>
      <c r="B69" s="8">
        <v>5</v>
      </c>
      <c r="C69" s="7">
        <v>5.2386575058122879E-2</v>
      </c>
      <c r="D69" s="7">
        <v>0.23267402261740536</v>
      </c>
      <c r="E69" s="7">
        <v>0.76732597738259467</v>
      </c>
      <c r="F69" s="32">
        <v>64622.041925975478</v>
      </c>
      <c r="G69" s="32">
        <v>15035.870444667336</v>
      </c>
      <c r="H69" s="32">
        <v>287017.62671037466</v>
      </c>
      <c r="I69" s="33">
        <v>663052.53127652663</v>
      </c>
      <c r="J69" s="31">
        <v>0.81468007833826284</v>
      </c>
      <c r="K69" s="30">
        <v>10.260470135500407</v>
      </c>
    </row>
    <row r="70" spans="1:11" ht="13.5" customHeight="1" x14ac:dyDescent="0.2">
      <c r="A70" s="9">
        <v>85</v>
      </c>
      <c r="B70" s="8">
        <v>5</v>
      </c>
      <c r="C70" s="7">
        <v>8.6704874352762376E-2</v>
      </c>
      <c r="D70" s="7">
        <v>0.35704732028059272</v>
      </c>
      <c r="E70" s="7">
        <v>0.64295267971940728</v>
      </c>
      <c r="F70" s="32">
        <v>49586.171481308142</v>
      </c>
      <c r="G70" s="32">
        <v>17704.60965037502</v>
      </c>
      <c r="H70" s="32">
        <v>204193.93699070576</v>
      </c>
      <c r="I70" s="33">
        <v>376034.9045661519</v>
      </c>
      <c r="J70" s="31">
        <v>0.71143343818655047</v>
      </c>
      <c r="K70" s="30">
        <v>7.5834631578261877</v>
      </c>
    </row>
    <row r="71" spans="1:11" ht="13.5" customHeight="1" x14ac:dyDescent="0.2">
      <c r="A71" s="9">
        <v>90</v>
      </c>
      <c r="B71" s="8">
        <v>5</v>
      </c>
      <c r="C71" s="7">
        <v>0.143868213468961</v>
      </c>
      <c r="D71" s="7">
        <v>0.52430003120831048</v>
      </c>
      <c r="E71" s="7">
        <v>0.47569996879168952</v>
      </c>
      <c r="F71" s="32">
        <v>31881.561830933122</v>
      </c>
      <c r="G71" s="32">
        <v>16715.503862927915</v>
      </c>
      <c r="H71" s="32">
        <v>116186.21973459216</v>
      </c>
      <c r="I71" s="33">
        <v>171840.96757544612</v>
      </c>
      <c r="J71" s="31">
        <v>0.56899936132717088</v>
      </c>
      <c r="K71" s="30">
        <v>5.3899795902946392</v>
      </c>
    </row>
    <row r="72" spans="1:11" ht="13.5" customHeight="1" x14ac:dyDescent="0.2">
      <c r="A72" s="9">
        <v>95</v>
      </c>
      <c r="B72" s="8">
        <v>5</v>
      </c>
      <c r="C72" s="7">
        <v>0.23880146054682774</v>
      </c>
      <c r="D72" s="7">
        <v>0.71793029440901679</v>
      </c>
      <c r="E72" s="7">
        <v>0.28206970559098321</v>
      </c>
      <c r="F72" s="32">
        <v>15166.057968005209</v>
      </c>
      <c r="G72" s="32">
        <v>10888.172461994194</v>
      </c>
      <c r="H72" s="32">
        <v>45595.083200335284</v>
      </c>
      <c r="I72" s="33">
        <v>55654.747840853968</v>
      </c>
      <c r="J72" s="31">
        <v>0.39243107577206288</v>
      </c>
      <c r="K72" s="30">
        <v>3.6696910929830922</v>
      </c>
    </row>
    <row r="73" spans="1:11" ht="13.5" customHeight="1" x14ac:dyDescent="0.2">
      <c r="A73" s="9" t="s">
        <v>3</v>
      </c>
      <c r="B73" s="34" t="s">
        <v>10</v>
      </c>
      <c r="C73" s="7">
        <v>0.42525130398287736</v>
      </c>
      <c r="D73" s="7">
        <v>1</v>
      </c>
      <c r="E73" s="7">
        <v>0</v>
      </c>
      <c r="F73" s="32">
        <v>4277.8855060110145</v>
      </c>
      <c r="G73" s="32">
        <v>4277.8855060110145</v>
      </c>
      <c r="H73" s="32">
        <v>10059.664640518686</v>
      </c>
      <c r="I73" s="33">
        <v>10059.664640518686</v>
      </c>
      <c r="J73" s="31">
        <v>0.18075123921654498</v>
      </c>
      <c r="K73" s="30">
        <v>2.3515506963389927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0.12236786322290223</v>
      </c>
      <c r="E75" s="40" t="s">
        <v>6</v>
      </c>
      <c r="F75" s="17" t="s">
        <v>8</v>
      </c>
      <c r="G75" s="18">
        <f>+(H29-F30)/G29</f>
        <v>0.12445528614743945</v>
      </c>
      <c r="H75" s="40" t="s">
        <v>7</v>
      </c>
      <c r="I75" s="15" t="s">
        <v>8</v>
      </c>
      <c r="J75" s="16">
        <f>(H52-F53)/G52</f>
        <v>0.12017602635954029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1.3911960794470928</v>
      </c>
      <c r="E76" s="41"/>
      <c r="F76" s="20" t="s">
        <v>9</v>
      </c>
      <c r="G76" s="18">
        <f>+(H30-4*F31)/G30</f>
        <v>1.4885589102974879</v>
      </c>
      <c r="H76" s="41"/>
      <c r="I76" s="19" t="s">
        <v>9</v>
      </c>
      <c r="J76" s="16">
        <f>(H53-4*F54)/G53</f>
        <v>1.2889631110961861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1.0771189051484305E-2</v>
      </c>
      <c r="D6" s="7">
        <f t="shared" si="0"/>
        <v>1.0670043915077122E-2</v>
      </c>
      <c r="E6" s="7">
        <f t="shared" si="0"/>
        <v>0.98932995608492291</v>
      </c>
      <c r="F6" s="32">
        <f t="shared" si="0"/>
        <v>100000</v>
      </c>
      <c r="G6" s="32">
        <f t="shared" si="0"/>
        <v>1067.0043915077122</v>
      </c>
      <c r="H6" s="32">
        <f t="shared" si="0"/>
        <v>99066.269850995275</v>
      </c>
      <c r="I6" s="33">
        <f t="shared" si="0"/>
        <v>7892097.1241167933</v>
      </c>
      <c r="J6" s="31"/>
      <c r="K6" s="30">
        <f t="shared" ref="K6:K27" si="1">+K29*0.5122+K52*0.4878</f>
        <v>78.920971241167933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1.1696291546942701E-3</v>
      </c>
      <c r="D7" s="7">
        <f t="shared" si="0"/>
        <v>4.664091923792588E-3</v>
      </c>
      <c r="E7" s="7">
        <f t="shared" si="0"/>
        <v>0.99533590807620742</v>
      </c>
      <c r="F7" s="32">
        <f t="shared" si="0"/>
        <v>98932.995608492289</v>
      </c>
      <c r="G7" s="32">
        <f t="shared" si="0"/>
        <v>461.43203168280456</v>
      </c>
      <c r="H7" s="32">
        <f t="shared" si="0"/>
        <v>394511.80323805416</v>
      </c>
      <c r="I7" s="33">
        <f t="shared" si="0"/>
        <v>7793030.8542657979</v>
      </c>
      <c r="J7" s="31">
        <f t="shared" ref="J7:J27" si="2">+J30*0.5122+J53*0.4878</f>
        <v>0.98715614617809888</v>
      </c>
      <c r="K7" s="30">
        <f t="shared" si="1"/>
        <v>78.768516058059802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2.4230782643061669E-4</v>
      </c>
      <c r="D8" s="7">
        <f t="shared" si="0"/>
        <v>1.210698646039966E-3</v>
      </c>
      <c r="E8" s="7">
        <f t="shared" si="0"/>
        <v>0.99878930135396005</v>
      </c>
      <c r="F8" s="32">
        <f t="shared" si="0"/>
        <v>98471.56357680948</v>
      </c>
      <c r="G8" s="32">
        <f t="shared" si="0"/>
        <v>119.20041845868209</v>
      </c>
      <c r="H8" s="32">
        <f t="shared" si="0"/>
        <v>492028.73824239289</v>
      </c>
      <c r="I8" s="33">
        <f t="shared" si="0"/>
        <v>7398519.0510277431</v>
      </c>
      <c r="J8" s="31">
        <f t="shared" si="2"/>
        <v>0.99686085682475478</v>
      </c>
      <c r="K8" s="30">
        <f t="shared" si="1"/>
        <v>75.131248498987333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3.3326767925514263E-4</v>
      </c>
      <c r="D9" s="7">
        <f t="shared" si="0"/>
        <v>1.6650868894250831E-3</v>
      </c>
      <c r="E9" s="7">
        <f t="shared" si="0"/>
        <v>0.99833491311057476</v>
      </c>
      <c r="F9" s="32">
        <f t="shared" si="0"/>
        <v>98352.36315835081</v>
      </c>
      <c r="G9" s="32">
        <f t="shared" si="0"/>
        <v>163.72394967175649</v>
      </c>
      <c r="H9" s="32">
        <f t="shared" si="0"/>
        <v>491409.96473345708</v>
      </c>
      <c r="I9" s="33">
        <f t="shared" si="0"/>
        <v>6906490.3127853507</v>
      </c>
      <c r="J9" s="31">
        <f t="shared" si="2"/>
        <v>0.99874216310136854</v>
      </c>
      <c r="K9" s="30">
        <f t="shared" si="1"/>
        <v>70.218934679318863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7.4679564685496116E-4</v>
      </c>
      <c r="D10" s="7">
        <f t="shared" si="0"/>
        <v>3.7262263143520058E-3</v>
      </c>
      <c r="E10" s="7">
        <f t="shared" si="0"/>
        <v>0.99627377368564796</v>
      </c>
      <c r="F10" s="32">
        <f t="shared" si="0"/>
        <v>98188.639208679044</v>
      </c>
      <c r="G10" s="32">
        <f t="shared" si="0"/>
        <v>365.59893451634372</v>
      </c>
      <c r="H10" s="32">
        <f t="shared" si="0"/>
        <v>490126.20998456399</v>
      </c>
      <c r="I10" s="33">
        <f t="shared" si="0"/>
        <v>6415080.3480518935</v>
      </c>
      <c r="J10" s="31">
        <f t="shared" si="2"/>
        <v>0.99738635689994082</v>
      </c>
      <c r="K10" s="30">
        <f t="shared" si="1"/>
        <v>65.330171904374197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1.1662051567167494E-3</v>
      </c>
      <c r="D11" s="7">
        <f t="shared" si="0"/>
        <v>5.8091238533744061E-3</v>
      </c>
      <c r="E11" s="7">
        <f t="shared" si="0"/>
        <v>0.9941908761466256</v>
      </c>
      <c r="F11" s="32">
        <f t="shared" si="0"/>
        <v>97823.040274162704</v>
      </c>
      <c r="G11" s="32">
        <f t="shared" si="0"/>
        <v>567.13798274097314</v>
      </c>
      <c r="H11" s="32">
        <f t="shared" si="0"/>
        <v>487754.27511745889</v>
      </c>
      <c r="I11" s="33">
        <f t="shared" si="0"/>
        <v>5924954.1380673293</v>
      </c>
      <c r="J11" s="31">
        <f t="shared" si="2"/>
        <v>0.99515433145062671</v>
      </c>
      <c r="K11" s="30">
        <f t="shared" si="1"/>
        <v>60.558966584541082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1.3546402627575269E-3</v>
      </c>
      <c r="D12" s="7">
        <f t="shared" si="0"/>
        <v>6.7436589911605647E-3</v>
      </c>
      <c r="E12" s="7">
        <f t="shared" si="0"/>
        <v>0.99325634100883931</v>
      </c>
      <c r="F12" s="32">
        <f t="shared" si="0"/>
        <v>97255.90229142172</v>
      </c>
      <c r="G12" s="32">
        <f t="shared" si="0"/>
        <v>653.41775737626938</v>
      </c>
      <c r="H12" s="32">
        <f t="shared" si="0"/>
        <v>484661.24401708157</v>
      </c>
      <c r="I12" s="33">
        <f t="shared" si="0"/>
        <v>5437199.8629498705</v>
      </c>
      <c r="J12" s="31">
        <f t="shared" si="2"/>
        <v>0.99364038267598254</v>
      </c>
      <c r="K12" s="30">
        <f t="shared" si="1"/>
        <v>55.889013002693545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1.4139201500587499E-3</v>
      </c>
      <c r="D13" s="7">
        <f t="shared" si="0"/>
        <v>7.0396495675270152E-3</v>
      </c>
      <c r="E13" s="7">
        <f t="shared" si="0"/>
        <v>0.99296035043247299</v>
      </c>
      <c r="F13" s="32">
        <f t="shared" si="0"/>
        <v>96602.484534045449</v>
      </c>
      <c r="G13" s="32">
        <f t="shared" si="0"/>
        <v>676.84205832336943</v>
      </c>
      <c r="H13" s="32">
        <f t="shared" si="0"/>
        <v>481329.41692045669</v>
      </c>
      <c r="I13" s="33">
        <f t="shared" si="0"/>
        <v>4952538.6189327892</v>
      </c>
      <c r="J13" s="31">
        <f t="shared" si="2"/>
        <v>0.99309540347353398</v>
      </c>
      <c r="K13" s="30">
        <f t="shared" si="1"/>
        <v>51.242696456688023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1.532882109423256E-3</v>
      </c>
      <c r="D14" s="7">
        <f t="shared" si="0"/>
        <v>7.6322312865249381E-3</v>
      </c>
      <c r="E14" s="7">
        <f t="shared" si="0"/>
        <v>0.9923677687134751</v>
      </c>
      <c r="F14" s="32">
        <f t="shared" si="0"/>
        <v>95925.642475722096</v>
      </c>
      <c r="G14" s="32">
        <f t="shared" si="0"/>
        <v>728.70448585052509</v>
      </c>
      <c r="H14" s="32">
        <f t="shared" si="0"/>
        <v>477842.27508988028</v>
      </c>
      <c r="I14" s="33">
        <f t="shared" si="0"/>
        <v>4471209.2020123322</v>
      </c>
      <c r="J14" s="31">
        <f t="shared" si="2"/>
        <v>0.99272049609930013</v>
      </c>
      <c r="K14" s="30">
        <f t="shared" si="1"/>
        <v>46.58122281402278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1.8602388892515016E-3</v>
      </c>
      <c r="D15" s="7">
        <f t="shared" si="0"/>
        <v>9.256708768498368E-3</v>
      </c>
      <c r="E15" s="7">
        <f t="shared" si="0"/>
        <v>0.99074329123150151</v>
      </c>
      <c r="F15" s="32">
        <f t="shared" si="0"/>
        <v>95196.937989871571</v>
      </c>
      <c r="G15" s="32">
        <f t="shared" si="0"/>
        <v>877.33026129571317</v>
      </c>
      <c r="H15" s="32">
        <f t="shared" si="0"/>
        <v>473876.99378943437</v>
      </c>
      <c r="I15" s="33">
        <f t="shared" si="0"/>
        <v>3993366.9269224517</v>
      </c>
      <c r="J15" s="31">
        <f t="shared" si="2"/>
        <v>0.99166402388621611</v>
      </c>
      <c r="K15" s="30">
        <f t="shared" si="1"/>
        <v>41.914396885491129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2.5245717855627786E-3</v>
      </c>
      <c r="D16" s="7">
        <f t="shared" si="4"/>
        <v>1.2543279434182146E-2</v>
      </c>
      <c r="E16" s="7">
        <f t="shared" si="4"/>
        <v>0.98745672056581779</v>
      </c>
      <c r="F16" s="32">
        <f t="shared" si="4"/>
        <v>94319.607728575851</v>
      </c>
      <c r="G16" s="32">
        <f t="shared" si="4"/>
        <v>1177.535894017017</v>
      </c>
      <c r="H16" s="32">
        <f t="shared" si="4"/>
        <v>468812.59349064715</v>
      </c>
      <c r="I16" s="33">
        <f t="shared" si="4"/>
        <v>3519489.9331330173</v>
      </c>
      <c r="J16" s="31">
        <f t="shared" si="2"/>
        <v>0.9892647175612278</v>
      </c>
      <c r="K16" s="30">
        <f t="shared" si="1"/>
        <v>37.276687895729481</v>
      </c>
    </row>
    <row r="17" spans="1:15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3.7021140476321233E-3</v>
      </c>
      <c r="D17" s="7">
        <f t="shared" si="4"/>
        <v>1.8341178342109597E-2</v>
      </c>
      <c r="E17" s="7">
        <f t="shared" si="4"/>
        <v>0.98165882165789042</v>
      </c>
      <c r="F17" s="32">
        <f t="shared" si="4"/>
        <v>93142.071834558839</v>
      </c>
      <c r="G17" s="32">
        <f t="shared" si="4"/>
        <v>1698.8566600569288</v>
      </c>
      <c r="H17" s="32">
        <f t="shared" si="4"/>
        <v>461726.2324246614</v>
      </c>
      <c r="I17" s="33">
        <f t="shared" si="4"/>
        <v>3050677.3396423701</v>
      </c>
      <c r="J17" s="31">
        <f t="shared" si="2"/>
        <v>0.98480744767241235</v>
      </c>
      <c r="K17" s="30">
        <f t="shared" si="1"/>
        <v>32.710670034190528</v>
      </c>
    </row>
    <row r="18" spans="1:15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5.6600777606241178E-3</v>
      </c>
      <c r="D18" s="7">
        <f t="shared" si="4"/>
        <v>2.7905702343892343E-2</v>
      </c>
      <c r="E18" s="7">
        <f t="shared" si="4"/>
        <v>0.97209429765610755</v>
      </c>
      <c r="F18" s="32">
        <f t="shared" si="4"/>
        <v>91443.215174501907</v>
      </c>
      <c r="G18" s="32">
        <f t="shared" si="4"/>
        <v>2533.964519967556</v>
      </c>
      <c r="H18" s="32">
        <f t="shared" si="4"/>
        <v>451294.47353611898</v>
      </c>
      <c r="I18" s="33">
        <f t="shared" si="4"/>
        <v>2588951.1072177091</v>
      </c>
      <c r="J18" s="31">
        <f t="shared" si="2"/>
        <v>0.97726537855226314</v>
      </c>
      <c r="K18" s="30">
        <f t="shared" si="1"/>
        <v>28.263689810659564</v>
      </c>
    </row>
    <row r="19" spans="1:15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8.8775069006322392E-3</v>
      </c>
      <c r="D19" s="7">
        <f t="shared" si="4"/>
        <v>4.3427034149609293E-2</v>
      </c>
      <c r="E19" s="7">
        <f t="shared" si="4"/>
        <v>0.95657296585039076</v>
      </c>
      <c r="F19" s="32">
        <f t="shared" si="4"/>
        <v>88909.250654534349</v>
      </c>
      <c r="G19" s="32">
        <f t="shared" si="4"/>
        <v>3827.5115520035961</v>
      </c>
      <c r="H19" s="32">
        <f t="shared" si="4"/>
        <v>435607.30841097725</v>
      </c>
      <c r="I19" s="33">
        <f t="shared" si="4"/>
        <v>2137656.6336815897</v>
      </c>
      <c r="J19" s="31">
        <f t="shared" si="2"/>
        <v>0.96496655624538596</v>
      </c>
      <c r="K19" s="30">
        <f t="shared" si="1"/>
        <v>23.986096787428277</v>
      </c>
    </row>
    <row r="20" spans="1:15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1.4122681154788262E-2</v>
      </c>
      <c r="D20" s="7">
        <f t="shared" si="4"/>
        <v>6.8220523631641147E-2</v>
      </c>
      <c r="E20" s="7">
        <f t="shared" si="4"/>
        <v>0.93177947636835889</v>
      </c>
      <c r="F20" s="32">
        <f t="shared" si="4"/>
        <v>85081.739102530759</v>
      </c>
      <c r="G20" s="32">
        <f t="shared" si="4"/>
        <v>5740.756781930043</v>
      </c>
      <c r="H20" s="32">
        <f t="shared" si="4"/>
        <v>411966.13723478699</v>
      </c>
      <c r="I20" s="33">
        <f t="shared" si="4"/>
        <v>1702049.3252706127</v>
      </c>
      <c r="J20" s="31">
        <f t="shared" si="2"/>
        <v>0.94519457664080009</v>
      </c>
      <c r="K20" s="30">
        <f t="shared" si="1"/>
        <v>19.936970580078558</v>
      </c>
      <c r="O20" s="1" t="s">
        <v>33</v>
      </c>
    </row>
    <row r="21" spans="1:15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2.2675993922778571E-2</v>
      </c>
      <c r="D21" s="7">
        <f t="shared" si="4"/>
        <v>0.10735440071438612</v>
      </c>
      <c r="E21" s="7">
        <f t="shared" si="4"/>
        <v>0.89264559928561382</v>
      </c>
      <c r="F21" s="32">
        <f t="shared" si="4"/>
        <v>79340.982320600713</v>
      </c>
      <c r="G21" s="32">
        <f t="shared" si="4"/>
        <v>8401.9553036557154</v>
      </c>
      <c r="H21" s="32">
        <f t="shared" si="4"/>
        <v>376915.00548657391</v>
      </c>
      <c r="I21" s="33">
        <f t="shared" si="4"/>
        <v>1290083.1880358257</v>
      </c>
      <c r="J21" s="31">
        <f t="shared" si="2"/>
        <v>0.91386844818236013</v>
      </c>
      <c r="K21" s="30">
        <f t="shared" si="1"/>
        <v>16.179881201792217</v>
      </c>
    </row>
    <row r="22" spans="1:15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3.6580440536287291E-2</v>
      </c>
      <c r="D22" s="7">
        <f t="shared" si="4"/>
        <v>0.16772142398582829</v>
      </c>
      <c r="E22" s="7">
        <f t="shared" si="4"/>
        <v>0.83227857601417177</v>
      </c>
      <c r="F22" s="32">
        <f t="shared" si="4"/>
        <v>70939.027016944994</v>
      </c>
      <c r="G22" s="32">
        <f t="shared" si="4"/>
        <v>11704.951859685392</v>
      </c>
      <c r="H22" s="32">
        <f t="shared" si="4"/>
        <v>326830.6378071215</v>
      </c>
      <c r="I22" s="33">
        <f t="shared" si="4"/>
        <v>913168.18254925171</v>
      </c>
      <c r="J22" s="31">
        <f t="shared" si="2"/>
        <v>0.86512300615513538</v>
      </c>
      <c r="K22" s="30">
        <f t="shared" si="1"/>
        <v>12.781425161081735</v>
      </c>
    </row>
    <row r="23" spans="1:15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5.9077881548152036E-2</v>
      </c>
      <c r="D23" s="7">
        <f t="shared" si="4"/>
        <v>0.25747380379727031</v>
      </c>
      <c r="E23" s="7">
        <f t="shared" si="4"/>
        <v>0.74252619620272964</v>
      </c>
      <c r="F23" s="32">
        <f t="shared" si="4"/>
        <v>59234.075157259605</v>
      </c>
      <c r="G23" s="32">
        <f t="shared" si="4"/>
        <v>14974.595968182701</v>
      </c>
      <c r="H23" s="32">
        <f t="shared" si="4"/>
        <v>259855.6230295627</v>
      </c>
      <c r="I23" s="33">
        <f t="shared" si="4"/>
        <v>586337.54474213033</v>
      </c>
      <c r="J23" s="31">
        <f t="shared" si="2"/>
        <v>0.79152649190041813</v>
      </c>
      <c r="K23" s="30">
        <f t="shared" si="1"/>
        <v>9.8012486120423219</v>
      </c>
    </row>
    <row r="24" spans="1:15" ht="13.5" customHeight="1" x14ac:dyDescent="0.2">
      <c r="A24" s="9">
        <v>85</v>
      </c>
      <c r="B24" s="8">
        <f t="shared" si="4"/>
        <v>5</v>
      </c>
      <c r="C24" s="7">
        <f t="shared" si="4"/>
        <v>9.4772617680805388E-2</v>
      </c>
      <c r="D24" s="7">
        <f t="shared" si="4"/>
        <v>0.38175089117848504</v>
      </c>
      <c r="E24" s="7">
        <f t="shared" si="4"/>
        <v>0.61824910882151496</v>
      </c>
      <c r="F24" s="32">
        <f t="shared" si="4"/>
        <v>44259.479189076897</v>
      </c>
      <c r="G24" s="32">
        <f t="shared" si="4"/>
        <v>16574.951582925394</v>
      </c>
      <c r="H24" s="32">
        <f t="shared" si="4"/>
        <v>179921.15592535952</v>
      </c>
      <c r="I24" s="33">
        <f t="shared" si="4"/>
        <v>326481.92171256768</v>
      </c>
      <c r="J24" s="31">
        <f t="shared" si="2"/>
        <v>0.68661110091457611</v>
      </c>
      <c r="K24" s="30">
        <f t="shared" si="1"/>
        <v>7.280999820585869</v>
      </c>
    </row>
    <row r="25" spans="1:15" ht="13.5" customHeight="1" x14ac:dyDescent="0.2">
      <c r="A25" s="9">
        <v>90</v>
      </c>
      <c r="B25" s="8">
        <f t="shared" si="4"/>
        <v>5</v>
      </c>
      <c r="C25" s="7">
        <f t="shared" si="4"/>
        <v>0.15163875870327403</v>
      </c>
      <c r="D25" s="7">
        <f t="shared" si="4"/>
        <v>0.54139799432992286</v>
      </c>
      <c r="E25" s="7">
        <f t="shared" si="4"/>
        <v>0.45860200567007714</v>
      </c>
      <c r="F25" s="32">
        <f t="shared" si="4"/>
        <v>27684.527606151503</v>
      </c>
      <c r="G25" s="32">
        <f t="shared" si="4"/>
        <v>14740.864527592263</v>
      </c>
      <c r="H25" s="32">
        <f t="shared" si="4"/>
        <v>100002.6861208474</v>
      </c>
      <c r="I25" s="33">
        <f t="shared" si="4"/>
        <v>146560.76578720813</v>
      </c>
      <c r="J25" s="31">
        <f t="shared" si="2"/>
        <v>0.54779936281170372</v>
      </c>
      <c r="K25" s="30">
        <f t="shared" si="1"/>
        <v>5.2122363201325408</v>
      </c>
    </row>
    <row r="26" spans="1:15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0.24202206435967347</v>
      </c>
      <c r="D26" s="7">
        <f t="shared" si="5"/>
        <v>0.7200898915056011</v>
      </c>
      <c r="E26" s="7">
        <f t="shared" si="5"/>
        <v>0.2799101084943989</v>
      </c>
      <c r="F26" s="32">
        <f t="shared" si="5"/>
        <v>12943.663078559246</v>
      </c>
      <c r="G26" s="32">
        <f t="shared" si="5"/>
        <v>9229.8581838445207</v>
      </c>
      <c r="H26" s="32">
        <f t="shared" si="5"/>
        <v>38995.122770964954</v>
      </c>
      <c r="I26" s="33">
        <f t="shared" si="5"/>
        <v>46558.079666360725</v>
      </c>
      <c r="J26" s="31">
        <f t="shared" si="2"/>
        <v>0.38161625918771108</v>
      </c>
      <c r="K26" s="30">
        <f t="shared" si="1"/>
        <v>3.5375886973678767</v>
      </c>
    </row>
    <row r="27" spans="1:15" ht="13.5" customHeight="1" x14ac:dyDescent="0.2">
      <c r="A27" s="9" t="s">
        <v>3</v>
      </c>
      <c r="B27" s="34" t="s">
        <v>10</v>
      </c>
      <c r="C27" s="7">
        <f t="shared" ref="C27:I27" si="6">+C50*0.5122+C73*0.4878</f>
        <v>0.51018145813946736</v>
      </c>
      <c r="D27" s="7">
        <f t="shared" si="6"/>
        <v>1</v>
      </c>
      <c r="E27" s="7">
        <f t="shared" si="6"/>
        <v>0</v>
      </c>
      <c r="F27" s="32">
        <f t="shared" si="6"/>
        <v>3713.804894714724</v>
      </c>
      <c r="G27" s="32">
        <f t="shared" si="6"/>
        <v>3713.804894714724</v>
      </c>
      <c r="H27" s="32">
        <f t="shared" si="6"/>
        <v>7562.9568953957696</v>
      </c>
      <c r="I27" s="33">
        <f t="shared" si="6"/>
        <v>7562.9568953957696</v>
      </c>
      <c r="J27" s="31">
        <f t="shared" si="2"/>
        <v>0.15627005572104041</v>
      </c>
      <c r="K27" s="30">
        <f t="shared" si="1"/>
        <v>1.9734726377778466</v>
      </c>
    </row>
    <row r="28" spans="1:15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5" ht="13.5" customHeight="1" x14ac:dyDescent="0.2">
      <c r="A29" s="6">
        <v>0</v>
      </c>
      <c r="B29" s="8">
        <v>1</v>
      </c>
      <c r="C29" s="7">
        <v>1.1564148236678387E-2</v>
      </c>
      <c r="D29" s="7">
        <v>1.1448235665011016E-2</v>
      </c>
      <c r="E29" s="7">
        <v>0.98855176433498904</v>
      </c>
      <c r="F29" s="32">
        <v>100000</v>
      </c>
      <c r="G29" s="32">
        <v>1144.8235665011016</v>
      </c>
      <c r="H29" s="32">
        <v>98997.655778056127</v>
      </c>
      <c r="I29" s="33">
        <v>7612740.2088706791</v>
      </c>
      <c r="J29" s="31"/>
      <c r="K29" s="30">
        <v>76.127402088706788</v>
      </c>
    </row>
    <row r="30" spans="1:15" ht="13.5" customHeight="1" x14ac:dyDescent="0.2">
      <c r="A30" s="6">
        <v>1</v>
      </c>
      <c r="B30" s="8">
        <v>4</v>
      </c>
      <c r="C30" s="7">
        <v>1.1712418569746416E-3</v>
      </c>
      <c r="D30" s="7">
        <v>4.6708734639494438E-3</v>
      </c>
      <c r="E30" s="7">
        <v>0.99532912653605055</v>
      </c>
      <c r="F30" s="32">
        <v>98855.176433498898</v>
      </c>
      <c r="G30" s="32">
        <v>461.74002037727041</v>
      </c>
      <c r="H30" s="32">
        <v>394231.14673340053</v>
      </c>
      <c r="I30" s="33">
        <v>7513742.5530926231</v>
      </c>
      <c r="J30" s="31">
        <v>0.98645760502291335</v>
      </c>
      <c r="K30" s="30">
        <v>76.007578198469062</v>
      </c>
    </row>
    <row r="31" spans="1:15" ht="13.5" customHeight="1" x14ac:dyDescent="0.2">
      <c r="A31" s="6">
        <v>5</v>
      </c>
      <c r="B31" s="8">
        <v>5</v>
      </c>
      <c r="C31" s="7">
        <v>2.886180462537076E-4</v>
      </c>
      <c r="D31" s="7">
        <v>1.4419439516036633E-3</v>
      </c>
      <c r="E31" s="7">
        <v>0.99855805604839631</v>
      </c>
      <c r="F31" s="32">
        <v>98393.436413121628</v>
      </c>
      <c r="G31" s="32">
        <v>141.87782051340037</v>
      </c>
      <c r="H31" s="32">
        <v>491576.40125068161</v>
      </c>
      <c r="I31" s="33">
        <v>7119511.4063592227</v>
      </c>
      <c r="J31" s="31">
        <v>0.9966498281277143</v>
      </c>
      <c r="K31" s="30">
        <v>72.357584671265471</v>
      </c>
    </row>
    <row r="32" spans="1:15" ht="13.5" customHeight="1" x14ac:dyDescent="0.2">
      <c r="A32" s="9">
        <f t="shared" ref="A32:A46" si="7">+A31+5</f>
        <v>10</v>
      </c>
      <c r="B32" s="8">
        <v>5</v>
      </c>
      <c r="C32" s="7">
        <v>4.113718917155947E-4</v>
      </c>
      <c r="D32" s="7">
        <v>2.0550915336424603E-3</v>
      </c>
      <c r="E32" s="7">
        <v>0.99794490846635753</v>
      </c>
      <c r="F32" s="32">
        <v>98251.558592608228</v>
      </c>
      <c r="G32" s="32">
        <v>201.91594623084529</v>
      </c>
      <c r="H32" s="32">
        <v>490835.54393755598</v>
      </c>
      <c r="I32" s="33">
        <v>6627935.0051085409</v>
      </c>
      <c r="J32" s="31">
        <v>0.99849289487607473</v>
      </c>
      <c r="K32" s="30">
        <v>67.458828135141474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1.1236752547274537E-3</v>
      </c>
      <c r="D33" s="7">
        <v>5.6046648295954944E-3</v>
      </c>
      <c r="E33" s="7">
        <v>0.99439533517040446</v>
      </c>
      <c r="F33" s="32">
        <v>98049.642646377382</v>
      </c>
      <c r="G33" s="32">
        <v>549.53538369455782</v>
      </c>
      <c r="H33" s="32">
        <v>489051.78020303301</v>
      </c>
      <c r="I33" s="33">
        <v>6137099.4611709854</v>
      </c>
      <c r="J33" s="31">
        <v>0.99636586274862382</v>
      </c>
      <c r="K33" s="30">
        <v>62.591757558004026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1.8353108594915144E-3</v>
      </c>
      <c r="D34" s="7">
        <v>9.1362237224557104E-3</v>
      </c>
      <c r="E34" s="7">
        <v>0.99086377627754429</v>
      </c>
      <c r="F34" s="32">
        <v>97500.107262682825</v>
      </c>
      <c r="G34" s="32">
        <v>890.78279291529907</v>
      </c>
      <c r="H34" s="32">
        <v>485357.99170397577</v>
      </c>
      <c r="I34" s="33">
        <v>5648047.6809679521</v>
      </c>
      <c r="J34" s="31">
        <v>0.99244704007104578</v>
      </c>
      <c r="K34" s="30">
        <v>57.928630434745017</v>
      </c>
    </row>
    <row r="35" spans="1:11" ht="13.5" customHeight="1" x14ac:dyDescent="0.2">
      <c r="A35" s="9">
        <f t="shared" si="7"/>
        <v>25</v>
      </c>
      <c r="B35" s="8">
        <v>5</v>
      </c>
      <c r="C35" s="7">
        <v>2.0790955459706667E-3</v>
      </c>
      <c r="D35" s="7">
        <v>1.0341848278378888E-2</v>
      </c>
      <c r="E35" s="7">
        <v>0.98965815172162108</v>
      </c>
      <c r="F35" s="32">
        <v>96609.324469767525</v>
      </c>
      <c r="G35" s="32">
        <v>999.11897594301263</v>
      </c>
      <c r="H35" s="32">
        <v>480554.62284036312</v>
      </c>
      <c r="I35" s="33">
        <v>5162689.6892639762</v>
      </c>
      <c r="J35" s="31">
        <v>0.99010345158477941</v>
      </c>
      <c r="K35" s="30">
        <v>53.4388343733794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2.0336244401032697E-3</v>
      </c>
      <c r="D36" s="7">
        <v>1.0116277962302543E-2</v>
      </c>
      <c r="E36" s="7">
        <v>0.98988372203769748</v>
      </c>
      <c r="F36" s="32">
        <v>95610.205493824513</v>
      </c>
      <c r="G36" s="32">
        <v>967.2194148083945</v>
      </c>
      <c r="H36" s="32">
        <v>475613.58711802162</v>
      </c>
      <c r="I36" s="33">
        <v>4682135.0664236126</v>
      </c>
      <c r="J36" s="31">
        <v>0.98971805599717877</v>
      </c>
      <c r="K36" s="30">
        <v>48.971080464062311</v>
      </c>
    </row>
    <row r="37" spans="1:11" ht="13.5" customHeight="1" x14ac:dyDescent="0.2">
      <c r="A37" s="9">
        <f t="shared" si="7"/>
        <v>35</v>
      </c>
      <c r="B37" s="8">
        <v>5</v>
      </c>
      <c r="C37" s="7">
        <v>2.0449524494941247E-3</v>
      </c>
      <c r="D37" s="7">
        <v>1.0173190908740788E-2</v>
      </c>
      <c r="E37" s="7">
        <v>0.9898268090912592</v>
      </c>
      <c r="F37" s="32">
        <v>94642.986079016118</v>
      </c>
      <c r="G37" s="32">
        <v>962.82116555512766</v>
      </c>
      <c r="H37" s="32">
        <v>470828.14360466332</v>
      </c>
      <c r="I37" s="33">
        <v>4206521.4793055914</v>
      </c>
      <c r="J37" s="31">
        <v>0.98993837929997819</v>
      </c>
      <c r="K37" s="30">
        <v>44.446204135968671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2.3518879239458335E-3</v>
      </c>
      <c r="D38" s="7">
        <v>1.1692954529259066E-2</v>
      </c>
      <c r="E38" s="7">
        <v>0.98830704547074089</v>
      </c>
      <c r="F38" s="32">
        <v>93680.164913460991</v>
      </c>
      <c r="G38" s="32">
        <v>1095.3979086265899</v>
      </c>
      <c r="H38" s="32">
        <v>465752.59708328603</v>
      </c>
      <c r="I38" s="33">
        <v>3735693.3357009278</v>
      </c>
      <c r="J38" s="31">
        <v>0.98921995936241436</v>
      </c>
      <c r="K38" s="30">
        <v>39.877100335507016</v>
      </c>
    </row>
    <row r="39" spans="1:11" ht="13.5" customHeight="1" x14ac:dyDescent="0.2">
      <c r="A39" s="9">
        <f t="shared" si="7"/>
        <v>45</v>
      </c>
      <c r="B39" s="8">
        <v>5</v>
      </c>
      <c r="C39" s="7">
        <v>3.1402227890306414E-3</v>
      </c>
      <c r="D39" s="7">
        <v>1.5585245893549586E-2</v>
      </c>
      <c r="E39" s="7">
        <v>0.98441475410645041</v>
      </c>
      <c r="F39" s="32">
        <v>92584.767004834401</v>
      </c>
      <c r="G39" s="32">
        <v>1442.9563597673405</v>
      </c>
      <c r="H39" s="32">
        <v>459507.63901460893</v>
      </c>
      <c r="I39" s="33">
        <v>3269940.7386176419</v>
      </c>
      <c r="J39" s="31">
        <v>0.98659168385150109</v>
      </c>
      <c r="K39" s="30">
        <v>35.318344954596029</v>
      </c>
    </row>
    <row r="40" spans="1:11" ht="13.5" customHeight="1" x14ac:dyDescent="0.2">
      <c r="A40" s="9">
        <f t="shared" si="7"/>
        <v>50</v>
      </c>
      <c r="B40" s="8">
        <v>5</v>
      </c>
      <c r="C40" s="7">
        <v>4.6203122260063288E-3</v>
      </c>
      <c r="D40" s="7">
        <v>2.2854163044262171E-2</v>
      </c>
      <c r="E40" s="7">
        <v>0.97714583695573787</v>
      </c>
      <c r="F40" s="32">
        <v>91141.81064506706</v>
      </c>
      <c r="G40" s="32">
        <v>2082.9698006316321</v>
      </c>
      <c r="H40" s="32">
        <v>450828.79657076637</v>
      </c>
      <c r="I40" s="33">
        <v>2810433.0996030327</v>
      </c>
      <c r="J40" s="31">
        <v>0.98111273522578668</v>
      </c>
      <c r="K40" s="30">
        <v>30.835826935100986</v>
      </c>
    </row>
    <row r="41" spans="1:11" ht="13.5" customHeight="1" x14ac:dyDescent="0.2">
      <c r="A41" s="9">
        <f t="shared" si="7"/>
        <v>55</v>
      </c>
      <c r="B41" s="8">
        <v>5</v>
      </c>
      <c r="C41" s="7">
        <v>7.121496257833094E-3</v>
      </c>
      <c r="D41" s="7">
        <v>3.5024381684693753E-2</v>
      </c>
      <c r="E41" s="7">
        <v>0.96497561831530621</v>
      </c>
      <c r="F41" s="32">
        <v>89058.840844435428</v>
      </c>
      <c r="G41" s="32">
        <v>3119.2308341319003</v>
      </c>
      <c r="H41" s="32">
        <v>438002.17274578894</v>
      </c>
      <c r="I41" s="33">
        <v>2359604.3030322664</v>
      </c>
      <c r="J41" s="31">
        <v>0.97154879208572464</v>
      </c>
      <c r="K41" s="30">
        <v>26.49489125008861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1.1119803179432211E-2</v>
      </c>
      <c r="D42" s="7">
        <v>5.4187629797236597E-2</v>
      </c>
      <c r="E42" s="7">
        <v>0.94581237020276343</v>
      </c>
      <c r="F42" s="32">
        <v>85939.610010303528</v>
      </c>
      <c r="G42" s="32">
        <v>4656.8637721572159</v>
      </c>
      <c r="H42" s="32">
        <v>418790.12577945646</v>
      </c>
      <c r="I42" s="33">
        <v>1921602.1302864775</v>
      </c>
      <c r="J42" s="31">
        <v>0.95613709665891788</v>
      </c>
      <c r="K42" s="30">
        <v>22.359912152918678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1.752481787257414E-2</v>
      </c>
      <c r="D43" s="7">
        <v>8.4155265737924506E-2</v>
      </c>
      <c r="E43" s="7">
        <v>0.91584473426207547</v>
      </c>
      <c r="F43" s="32">
        <v>81282.746238146312</v>
      </c>
      <c r="G43" s="32">
        <v>6840.3711095794861</v>
      </c>
      <c r="H43" s="32">
        <v>390324.80447539943</v>
      </c>
      <c r="I43" s="33">
        <v>1502812.004507021</v>
      </c>
      <c r="J43" s="31">
        <v>0.93202962641232989</v>
      </c>
      <c r="K43" s="30">
        <v>18.488696237009588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2.7672329314039866E-2</v>
      </c>
      <c r="D44" s="7">
        <v>0.12983815755063594</v>
      </c>
      <c r="E44" s="7">
        <v>0.87016184244936401</v>
      </c>
      <c r="F44" s="32">
        <v>74442.375128566826</v>
      </c>
      <c r="G44" s="32">
        <v>9665.4608303864006</v>
      </c>
      <c r="H44" s="32">
        <v>349282.51686722017</v>
      </c>
      <c r="I44" s="33">
        <v>1112487.2000316216</v>
      </c>
      <c r="J44" s="31">
        <v>0.89485093661075288</v>
      </c>
      <c r="K44" s="30">
        <v>14.944273313556746</v>
      </c>
    </row>
    <row r="45" spans="1:11" ht="13.5" customHeight="1" x14ac:dyDescent="0.2">
      <c r="A45" s="9">
        <f t="shared" si="7"/>
        <v>75</v>
      </c>
      <c r="B45" s="8">
        <v>5</v>
      </c>
      <c r="C45" s="7">
        <v>4.3659690209394163E-2</v>
      </c>
      <c r="D45" s="7">
        <v>0.19755642928068451</v>
      </c>
      <c r="E45" s="7">
        <v>0.80244357071931549</v>
      </c>
      <c r="F45" s="32">
        <v>64776.914298180425</v>
      </c>
      <c r="G45" s="32">
        <v>12797.095888569442</v>
      </c>
      <c r="H45" s="32">
        <v>293110.09370872536</v>
      </c>
      <c r="I45" s="33">
        <v>763204.68316440145</v>
      </c>
      <c r="J45" s="31">
        <v>0.83917768440769458</v>
      </c>
      <c r="K45" s="30">
        <v>11.782047530872273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6.8666115906061406E-2</v>
      </c>
      <c r="D46" s="7">
        <v>0.29379025131976344</v>
      </c>
      <c r="E46" s="7">
        <v>0.70620974868023656</v>
      </c>
      <c r="F46" s="32">
        <v>51979.818409610984</v>
      </c>
      <c r="G46" s="32">
        <v>15271.163914115277</v>
      </c>
      <c r="H46" s="32">
        <v>222397.37478390321</v>
      </c>
      <c r="I46" s="33">
        <v>470094.58945567615</v>
      </c>
      <c r="J46" s="31">
        <v>0.75875031108586777</v>
      </c>
      <c r="K46" s="30">
        <v>9.0437905294558796</v>
      </c>
    </row>
    <row r="47" spans="1:11" ht="13.5" customHeight="1" x14ac:dyDescent="0.2">
      <c r="A47" s="9">
        <v>85</v>
      </c>
      <c r="B47" s="8">
        <v>5</v>
      </c>
      <c r="C47" s="7">
        <v>0.10748444534924176</v>
      </c>
      <c r="D47" s="7">
        <v>0.42225580399542301</v>
      </c>
      <c r="E47" s="7">
        <v>0.57774419600457705</v>
      </c>
      <c r="F47" s="32">
        <v>36708.654495495706</v>
      </c>
      <c r="G47" s="32">
        <v>15500.442417585738</v>
      </c>
      <c r="H47" s="32">
        <v>144211.02855600385</v>
      </c>
      <c r="I47" s="33">
        <v>247697.2146717729</v>
      </c>
      <c r="J47" s="31">
        <v>0.64843853798242601</v>
      </c>
      <c r="K47" s="30">
        <v>6.7476516934764339</v>
      </c>
    </row>
    <row r="48" spans="1:11" ht="13.5" customHeight="1" x14ac:dyDescent="0.2">
      <c r="A48" s="9">
        <v>90</v>
      </c>
      <c r="B48" s="8">
        <v>5</v>
      </c>
      <c r="C48" s="7">
        <v>0.16682707792580631</v>
      </c>
      <c r="D48" s="7">
        <v>0.57779116815165377</v>
      </c>
      <c r="E48" s="7">
        <v>0.42220883184834623</v>
      </c>
      <c r="F48" s="32">
        <v>21208.212077909968</v>
      </c>
      <c r="G48" s="32">
        <v>12253.917630903612</v>
      </c>
      <c r="H48" s="32">
        <v>73452.809839139823</v>
      </c>
      <c r="I48" s="33">
        <v>103486.18611576906</v>
      </c>
      <c r="J48" s="31">
        <v>0.50934252792333901</v>
      </c>
      <c r="K48" s="30">
        <v>4.8795337266340386</v>
      </c>
    </row>
    <row r="49" spans="1:12" ht="13.5" customHeight="1" x14ac:dyDescent="0.2">
      <c r="A49" s="9">
        <v>95</v>
      </c>
      <c r="B49" s="8">
        <v>5</v>
      </c>
      <c r="C49" s="7">
        <v>0.25706430206864617</v>
      </c>
      <c r="D49" s="7">
        <v>0.74175246397744443</v>
      </c>
      <c r="E49" s="7">
        <v>0.25824753602255557</v>
      </c>
      <c r="F49" s="32">
        <v>8954.2944470063558</v>
      </c>
      <c r="G49" s="32">
        <v>6641.8699692465125</v>
      </c>
      <c r="H49" s="32">
        <v>25837.387438855181</v>
      </c>
      <c r="I49" s="33">
        <v>30033.376276629231</v>
      </c>
      <c r="J49" s="31">
        <v>0.35175492258823782</v>
      </c>
      <c r="K49" s="30">
        <v>3.3540751261167361</v>
      </c>
    </row>
    <row r="50" spans="1:12" ht="13.5" customHeight="1" x14ac:dyDescent="0.2">
      <c r="A50" s="9" t="s">
        <v>3</v>
      </c>
      <c r="B50" s="34" t="s">
        <v>10</v>
      </c>
      <c r="C50" s="7">
        <v>0.55110358181662189</v>
      </c>
      <c r="D50" s="7">
        <v>1</v>
      </c>
      <c r="E50" s="7">
        <v>0</v>
      </c>
      <c r="F50" s="32">
        <v>2312.4244777598428</v>
      </c>
      <c r="G50" s="32">
        <v>2312.4244777598428</v>
      </c>
      <c r="H50" s="32">
        <v>4195.988837774049</v>
      </c>
      <c r="I50" s="33">
        <v>4195.988837774049</v>
      </c>
      <c r="J50" s="31">
        <v>0.13971086031506885</v>
      </c>
      <c r="K50" s="30">
        <v>1.814540919338004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9.9385656512046647E-3</v>
      </c>
      <c r="D52" s="7">
        <v>9.8529266245561305E-3</v>
      </c>
      <c r="E52" s="7">
        <v>0.99014707337544383</v>
      </c>
      <c r="F52" s="32">
        <v>100000</v>
      </c>
      <c r="G52" s="32">
        <v>985.29266245561303</v>
      </c>
      <c r="H52" s="32">
        <v>99138.316034183925</v>
      </c>
      <c r="I52" s="33">
        <v>8185427.6119992435</v>
      </c>
      <c r="J52" s="31"/>
      <c r="K52" s="30">
        <v>81.854276119992434</v>
      </c>
      <c r="L52" s="29"/>
    </row>
    <row r="53" spans="1:12" ht="13.5" customHeight="1" x14ac:dyDescent="0.2">
      <c r="A53" s="6">
        <v>1</v>
      </c>
      <c r="B53" s="8">
        <v>4</v>
      </c>
      <c r="C53" s="7">
        <v>1.1679357842391529E-3</v>
      </c>
      <c r="D53" s="7">
        <v>4.6569711676049249E-3</v>
      </c>
      <c r="E53" s="7">
        <v>0.99534302883239512</v>
      </c>
      <c r="F53" s="32">
        <v>99014.707337544387</v>
      </c>
      <c r="G53" s="32">
        <v>461.108637239784</v>
      </c>
      <c r="H53" s="32">
        <v>394806.49832145643</v>
      </c>
      <c r="I53" s="33">
        <v>8086289.2959650597</v>
      </c>
      <c r="J53" s="31">
        <v>0.98788962871128061</v>
      </c>
      <c r="K53" s="30">
        <v>81.667557410422205</v>
      </c>
    </row>
    <row r="54" spans="1:12" ht="13.5" customHeight="1" x14ac:dyDescent="0.2">
      <c r="A54" s="6">
        <v>5</v>
      </c>
      <c r="B54" s="8">
        <v>5</v>
      </c>
      <c r="C54" s="7">
        <v>1.9368114624737122E-4</v>
      </c>
      <c r="D54" s="7">
        <v>9.678863346219141E-4</v>
      </c>
      <c r="E54" s="7">
        <v>0.99903211366537814</v>
      </c>
      <c r="F54" s="32">
        <v>98553.598700304603</v>
      </c>
      <c r="G54" s="32">
        <v>95.388681409836863</v>
      </c>
      <c r="H54" s="32">
        <v>492503.70135669078</v>
      </c>
      <c r="I54" s="33">
        <v>7691482.7976436028</v>
      </c>
      <c r="J54" s="31">
        <v>0.99708244128277879</v>
      </c>
      <c r="K54" s="30">
        <v>78.04365237877235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2.5125665501930095E-4</v>
      </c>
      <c r="D55" s="7">
        <v>1.2555740178216786E-3</v>
      </c>
      <c r="E55" s="7">
        <v>0.99874442598217827</v>
      </c>
      <c r="F55" s="32">
        <v>98458.210018894766</v>
      </c>
      <c r="G55" s="32">
        <v>123.62157034095435</v>
      </c>
      <c r="H55" s="32">
        <v>492013.11834489735</v>
      </c>
      <c r="I55" s="33">
        <v>7198979.0962869124</v>
      </c>
      <c r="J55" s="31">
        <v>0.99900389984797666</v>
      </c>
      <c r="K55" s="30">
        <v>73.117103133455117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3.5106433247962152E-4</v>
      </c>
      <c r="D56" s="7">
        <v>1.7538273649716971E-3</v>
      </c>
      <c r="E56" s="7">
        <v>0.99824617263502835</v>
      </c>
      <c r="F56" s="32">
        <v>98334.588448553812</v>
      </c>
      <c r="G56" s="32">
        <v>172.46189214430342</v>
      </c>
      <c r="H56" s="32">
        <v>491254.38328120229</v>
      </c>
      <c r="I56" s="33">
        <v>6706965.977942015</v>
      </c>
      <c r="J56" s="31">
        <v>0.99845789667916296</v>
      </c>
      <c r="K56" s="30">
        <v>68.205563106118362</v>
      </c>
    </row>
    <row r="57" spans="1:12" ht="13.5" customHeight="1" x14ac:dyDescent="0.2">
      <c r="A57" s="9">
        <f t="shared" si="8"/>
        <v>20</v>
      </c>
      <c r="B57" s="8">
        <v>5</v>
      </c>
      <c r="C57" s="7">
        <v>4.6363045199917136E-4</v>
      </c>
      <c r="D57" s="7">
        <v>2.3156007846096591E-3</v>
      </c>
      <c r="E57" s="7">
        <v>0.99768439921539032</v>
      </c>
      <c r="F57" s="32">
        <v>98162.126556409508</v>
      </c>
      <c r="G57" s="32">
        <v>227.30429727297451</v>
      </c>
      <c r="H57" s="32">
        <v>490270.42182591744</v>
      </c>
      <c r="I57" s="33">
        <v>6215711.594660813</v>
      </c>
      <c r="J57" s="31">
        <v>0.99799704289921498</v>
      </c>
      <c r="K57" s="30">
        <v>63.320873464257254</v>
      </c>
    </row>
    <row r="58" spans="1:12" ht="13.5" customHeight="1" x14ac:dyDescent="0.2">
      <c r="A58" s="9">
        <f t="shared" si="8"/>
        <v>25</v>
      </c>
      <c r="B58" s="8">
        <v>5</v>
      </c>
      <c r="C58" s="7">
        <v>5.9394736390190953E-4</v>
      </c>
      <c r="D58" s="7">
        <v>2.9654864759633007E-3</v>
      </c>
      <c r="E58" s="7">
        <v>0.99703451352403671</v>
      </c>
      <c r="F58" s="32">
        <v>97934.822259136534</v>
      </c>
      <c r="G58" s="32">
        <v>290.42439093533903</v>
      </c>
      <c r="H58" s="32">
        <v>488973.28043921187</v>
      </c>
      <c r="I58" s="33">
        <v>5725441.1728348956</v>
      </c>
      <c r="J58" s="31">
        <v>0.99735423282955837</v>
      </c>
      <c r="K58" s="30">
        <v>58.461750792637581</v>
      </c>
    </row>
    <row r="59" spans="1:12" ht="13.5" customHeight="1" x14ac:dyDescent="0.2">
      <c r="A59" s="9">
        <f t="shared" si="8"/>
        <v>30</v>
      </c>
      <c r="B59" s="8">
        <v>5</v>
      </c>
      <c r="C59" s="7">
        <v>7.6321794144701752E-4</v>
      </c>
      <c r="D59" s="7">
        <v>3.8091266814999024E-3</v>
      </c>
      <c r="E59" s="7">
        <v>0.99619087331850009</v>
      </c>
      <c r="F59" s="32">
        <v>97644.397868201195</v>
      </c>
      <c r="G59" s="32">
        <v>371.93988121875736</v>
      </c>
      <c r="H59" s="32">
        <v>487331.15538869624</v>
      </c>
      <c r="I59" s="33">
        <v>5236467.8923956836</v>
      </c>
      <c r="J59" s="31">
        <v>0.99664168756002247</v>
      </c>
      <c r="K59" s="30">
        <v>53.627939817538554</v>
      </c>
    </row>
    <row r="60" spans="1:12" ht="13.5" customHeight="1" x14ac:dyDescent="0.2">
      <c r="A60" s="9">
        <f t="shared" si="8"/>
        <v>35</v>
      </c>
      <c r="B60" s="8">
        <v>5</v>
      </c>
      <c r="C60" s="7">
        <v>9.9519775480189673E-4</v>
      </c>
      <c r="D60" s="7">
        <v>4.9641715930051388E-3</v>
      </c>
      <c r="E60" s="7">
        <v>0.99503582840699489</v>
      </c>
      <c r="F60" s="32">
        <v>97272.457986982437</v>
      </c>
      <c r="G60" s="32">
        <v>482.87717272076407</v>
      </c>
      <c r="H60" s="32">
        <v>485207.25694049144</v>
      </c>
      <c r="I60" s="33">
        <v>4749136.7370069874</v>
      </c>
      <c r="J60" s="31">
        <v>0.99564177577255286</v>
      </c>
      <c r="K60" s="30">
        <v>48.82303619430018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1.3439973239164529E-3</v>
      </c>
      <c r="D61" s="7">
        <v>6.6986007761621067E-3</v>
      </c>
      <c r="E61" s="7">
        <v>0.99330139922383787</v>
      </c>
      <c r="F61" s="32">
        <v>96789.580814261673</v>
      </c>
      <c r="G61" s="32">
        <v>648.35476116681821</v>
      </c>
      <c r="H61" s="32">
        <v>482407.77688268817</v>
      </c>
      <c r="I61" s="33">
        <v>4263929.4800664959</v>
      </c>
      <c r="J61" s="31">
        <v>0.99423034174003166</v>
      </c>
      <c r="K61" s="30">
        <v>44.053600027971378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1.8781256109497422E-3</v>
      </c>
      <c r="D62" s="7">
        <v>9.3491522909103092E-3</v>
      </c>
      <c r="E62" s="7">
        <v>0.99065084770908973</v>
      </c>
      <c r="F62" s="32">
        <v>96141.226053094855</v>
      </c>
      <c r="G62" s="32">
        <v>898.83896380521765</v>
      </c>
      <c r="H62" s="32">
        <v>478582.98644396162</v>
      </c>
      <c r="I62" s="33">
        <v>3781521.7031838079</v>
      </c>
      <c r="J62" s="31">
        <v>0.99207145775417993</v>
      </c>
      <c r="K62" s="30">
        <v>39.332988130351367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2.7379871370883189E-3</v>
      </c>
      <c r="D63" s="7">
        <v>1.3602451887737829E-2</v>
      </c>
      <c r="E63" s="7">
        <v>0.98639754811226221</v>
      </c>
      <c r="F63" s="32">
        <v>95242.387089289638</v>
      </c>
      <c r="G63" s="32">
        <v>1295.5299880553648</v>
      </c>
      <c r="H63" s="32">
        <v>473168.76347092027</v>
      </c>
      <c r="I63" s="33">
        <v>3302938.7167398464</v>
      </c>
      <c r="J63" s="31">
        <v>0.98868697148373175</v>
      </c>
      <c r="K63" s="30">
        <v>34.679293722902436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4.1255583791759065E-3</v>
      </c>
      <c r="D64" s="7">
        <v>2.0430943101665031E-2</v>
      </c>
      <c r="E64" s="7">
        <v>0.97956905689833496</v>
      </c>
      <c r="F64" s="32">
        <v>93946.857101234273</v>
      </c>
      <c r="G64" s="32">
        <v>1919.4228920155729</v>
      </c>
      <c r="H64" s="32">
        <v>465251.66186085669</v>
      </c>
      <c r="I64" s="33">
        <v>2829769.9532689261</v>
      </c>
      <c r="J64" s="31">
        <v>0.98326791153332305</v>
      </c>
      <c r="K64" s="30">
        <v>30.120964559992167</v>
      </c>
    </row>
    <row r="65" spans="1:11" ht="13.5" customHeight="1" x14ac:dyDescent="0.2">
      <c r="A65" s="9">
        <f t="shared" si="8"/>
        <v>60</v>
      </c>
      <c r="B65" s="8">
        <v>5</v>
      </c>
      <c r="C65" s="7">
        <v>6.5230498403588766E-3</v>
      </c>
      <c r="D65" s="7">
        <v>3.21281881251839E-2</v>
      </c>
      <c r="E65" s="7">
        <v>0.96787181187481608</v>
      </c>
      <c r="F65" s="32">
        <v>92027.4342092187</v>
      </c>
      <c r="G65" s="32">
        <v>2956.6747189517628</v>
      </c>
      <c r="H65" s="32">
        <v>453265.6949297656</v>
      </c>
      <c r="I65" s="33">
        <v>2364518.2914080694</v>
      </c>
      <c r="J65" s="31">
        <v>0.97423766981690918</v>
      </c>
      <c r="K65" s="30">
        <v>25.693623990781735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1.055036785661293E-2</v>
      </c>
      <c r="D66" s="7">
        <v>5.1488717754563783E-2</v>
      </c>
      <c r="E66" s="7">
        <v>0.94851128224543624</v>
      </c>
      <c r="F66" s="32">
        <v>89070.759490266937</v>
      </c>
      <c r="G66" s="32">
        <v>4586.1391955789877</v>
      </c>
      <c r="H66" s="32">
        <v>434689.98028390203</v>
      </c>
      <c r="I66" s="33">
        <v>1911252.5964783037</v>
      </c>
      <c r="J66" s="31">
        <v>0.95901804426487225</v>
      </c>
      <c r="K66" s="30">
        <v>21.457688330221913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1.742973933605443E-2</v>
      </c>
      <c r="D67" s="7">
        <v>8.3745995114699462E-2</v>
      </c>
      <c r="E67" s="7">
        <v>0.91625400488530051</v>
      </c>
      <c r="F67" s="32">
        <v>84484.620294687949</v>
      </c>
      <c r="G67" s="32">
        <v>7075.2485984661762</v>
      </c>
      <c r="H67" s="32">
        <v>405929.68500857684</v>
      </c>
      <c r="I67" s="33">
        <v>1476562.6161944016</v>
      </c>
      <c r="J67" s="31">
        <v>0.93383722519543366</v>
      </c>
      <c r="K67" s="30">
        <v>17.477294814654471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2.9147083253455511E-2</v>
      </c>
      <c r="D68" s="7">
        <v>0.13639405680250449</v>
      </c>
      <c r="E68" s="7">
        <v>0.86360594319749551</v>
      </c>
      <c r="F68" s="32">
        <v>77409.371696221773</v>
      </c>
      <c r="G68" s="32">
        <v>10558.178240180656</v>
      </c>
      <c r="H68" s="32">
        <v>362237.9003885042</v>
      </c>
      <c r="I68" s="33">
        <v>1070632.9311858248</v>
      </c>
      <c r="J68" s="31">
        <v>0.89236612587436304</v>
      </c>
      <c r="K68" s="30">
        <v>13.830792160247965</v>
      </c>
    </row>
    <row r="69" spans="1:11" ht="13.5" customHeight="1" x14ac:dyDescent="0.2">
      <c r="A69" s="9">
        <f t="shared" si="8"/>
        <v>80</v>
      </c>
      <c r="B69" s="8">
        <v>5</v>
      </c>
      <c r="C69" s="7">
        <v>4.9010038911577257E-2</v>
      </c>
      <c r="D69" s="7">
        <v>0.21934078940403334</v>
      </c>
      <c r="E69" s="7">
        <v>0.78065921059596666</v>
      </c>
      <c r="F69" s="32">
        <v>66851.193456041117</v>
      </c>
      <c r="G69" s="32">
        <v>14663.193545249807</v>
      </c>
      <c r="H69" s="32">
        <v>299187.55158927321</v>
      </c>
      <c r="I69" s="33">
        <v>708395.03079732065</v>
      </c>
      <c r="J69" s="31">
        <v>0.82594215367412194</v>
      </c>
      <c r="K69" s="30">
        <v>10.596595126804058</v>
      </c>
    </row>
    <row r="70" spans="1:11" ht="13.5" customHeight="1" x14ac:dyDescent="0.2">
      <c r="A70" s="9">
        <v>85</v>
      </c>
      <c r="B70" s="8">
        <v>5</v>
      </c>
      <c r="C70" s="7">
        <v>8.1424938033874031E-2</v>
      </c>
      <c r="D70" s="7">
        <v>0.33921990236168392</v>
      </c>
      <c r="E70" s="7">
        <v>0.66078009763831602</v>
      </c>
      <c r="F70" s="32">
        <v>52187.99991079131</v>
      </c>
      <c r="G70" s="32">
        <v>17703.208234190199</v>
      </c>
      <c r="H70" s="32">
        <v>217417.52172811469</v>
      </c>
      <c r="I70" s="33">
        <v>409207.4792080475</v>
      </c>
      <c r="J70" s="31">
        <v>0.72669307453869936</v>
      </c>
      <c r="K70" s="30">
        <v>7.8410262877967192</v>
      </c>
    </row>
    <row r="71" spans="1:11" ht="13.5" customHeight="1" x14ac:dyDescent="0.2">
      <c r="A71" s="9">
        <v>90</v>
      </c>
      <c r="B71" s="8">
        <v>5</v>
      </c>
      <c r="C71" s="7">
        <v>0.13569071215595746</v>
      </c>
      <c r="D71" s="7">
        <v>0.50318441574958139</v>
      </c>
      <c r="E71" s="7">
        <v>0.49681558425041861</v>
      </c>
      <c r="F71" s="32">
        <v>34484.791676601111</v>
      </c>
      <c r="G71" s="32">
        <v>17352.209752036557</v>
      </c>
      <c r="H71" s="32">
        <v>127880.60049454692</v>
      </c>
      <c r="I71" s="33">
        <v>191789.95747993281</v>
      </c>
      <c r="J71" s="31">
        <v>0.58817982781748557</v>
      </c>
      <c r="K71" s="30">
        <v>5.5615808637773396</v>
      </c>
    </row>
    <row r="72" spans="1:11" ht="13.5" customHeight="1" x14ac:dyDescent="0.2">
      <c r="A72" s="9">
        <v>95</v>
      </c>
      <c r="B72" s="8">
        <v>5</v>
      </c>
      <c r="C72" s="7">
        <v>0.22622740639629543</v>
      </c>
      <c r="D72" s="7">
        <v>0.69734374632298901</v>
      </c>
      <c r="E72" s="7">
        <v>0.30265625367701099</v>
      </c>
      <c r="F72" s="32">
        <v>17132.581924564554</v>
      </c>
      <c r="G72" s="32">
        <v>11947.298863461372</v>
      </c>
      <c r="H72" s="32">
        <v>52811.014605951888</v>
      </c>
      <c r="I72" s="33">
        <v>63909.356985385879</v>
      </c>
      <c r="J72" s="31">
        <v>0.41297127478067991</v>
      </c>
      <c r="K72" s="30">
        <v>3.7302817092474059</v>
      </c>
    </row>
    <row r="73" spans="1:11" ht="13.5" customHeight="1" x14ac:dyDescent="0.2">
      <c r="A73" s="9" t="s">
        <v>3</v>
      </c>
      <c r="B73" s="34" t="s">
        <v>10</v>
      </c>
      <c r="C73" s="7">
        <v>0.46721238936653059</v>
      </c>
      <c r="D73" s="7">
        <v>1</v>
      </c>
      <c r="E73" s="7">
        <v>0</v>
      </c>
      <c r="F73" s="32">
        <v>5185.2830611031823</v>
      </c>
      <c r="G73" s="32">
        <v>5185.2830611031823</v>
      </c>
      <c r="H73" s="32">
        <v>11098.342379433992</v>
      </c>
      <c r="I73" s="33">
        <v>11098.342379433992</v>
      </c>
      <c r="J73" s="31">
        <v>0.17365755036421107</v>
      </c>
      <c r="K73" s="30">
        <v>2.1403542002724905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0.12494235527481529</v>
      </c>
      <c r="E75" s="40" t="s">
        <v>6</v>
      </c>
      <c r="F75" s="17" t="s">
        <v>8</v>
      </c>
      <c r="G75" s="18">
        <f>+(H29-F30)/G29</f>
        <v>0.12445528614744106</v>
      </c>
      <c r="H75" s="40" t="s">
        <v>7</v>
      </c>
      <c r="I75" s="15" t="s">
        <v>8</v>
      </c>
      <c r="J75" s="16">
        <f>(H52-F53)/G52</f>
        <v>0.12545378784357519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1.3556208849425899</v>
      </c>
      <c r="E76" s="41"/>
      <c r="F76" s="20" t="s">
        <v>9</v>
      </c>
      <c r="G76" s="18">
        <f>+(H30-4*F31)/G30</f>
        <v>1.423747242824823</v>
      </c>
      <c r="H76" s="41"/>
      <c r="I76" s="19" t="s">
        <v>9</v>
      </c>
      <c r="J76" s="16">
        <f>(H53-4*F54)/G53</f>
        <v>1.2840868125619427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9.5601437674953434E-3</v>
      </c>
      <c r="D6" s="7">
        <f t="shared" si="0"/>
        <v>9.4773795916168226E-3</v>
      </c>
      <c r="E6" s="7">
        <f t="shared" si="0"/>
        <v>0.99052262040838324</v>
      </c>
      <c r="F6" s="32">
        <f t="shared" si="0"/>
        <v>100000</v>
      </c>
      <c r="G6" s="32">
        <f t="shared" si="0"/>
        <v>947.73795916168228</v>
      </c>
      <c r="H6" s="32">
        <f t="shared" si="0"/>
        <v>99172.826458107927</v>
      </c>
      <c r="I6" s="33">
        <f t="shared" si="0"/>
        <v>8000138.1350570377</v>
      </c>
      <c r="J6" s="31"/>
      <c r="K6" s="30">
        <f t="shared" ref="K6:K27" si="1">+K29*0.5122+K52*0.4878</f>
        <v>80.001381350570369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5.8006122863423003E-4</v>
      </c>
      <c r="D7" s="7">
        <f t="shared" si="0"/>
        <v>2.3168496169840998E-3</v>
      </c>
      <c r="E7" s="7">
        <f t="shared" si="0"/>
        <v>0.99768315038301592</v>
      </c>
      <c r="F7" s="32">
        <f t="shared" si="0"/>
        <v>99052.262040838308</v>
      </c>
      <c r="G7" s="32">
        <f t="shared" si="0"/>
        <v>229.46710974225562</v>
      </c>
      <c r="H7" s="32">
        <f t="shared" si="0"/>
        <v>395630.23895035981</v>
      </c>
      <c r="I7" s="33">
        <f t="shared" si="0"/>
        <v>7900965.3085989291</v>
      </c>
      <c r="J7" s="31">
        <f t="shared" ref="J7:J27" si="2">+J30*0.5122+J53*0.4878</f>
        <v>0.98960613081693549</v>
      </c>
      <c r="K7" s="30">
        <f t="shared" si="1"/>
        <v>79.759600687672588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1.6836964241381602E-4</v>
      </c>
      <c r="D8" s="7">
        <f t="shared" si="0"/>
        <v>8.4145751570142285E-4</v>
      </c>
      <c r="E8" s="7">
        <f t="shared" si="0"/>
        <v>0.99915854248429858</v>
      </c>
      <c r="F8" s="32">
        <f t="shared" si="0"/>
        <v>98822.794931096054</v>
      </c>
      <c r="G8" s="32">
        <f t="shared" si="0"/>
        <v>83.132056833953072</v>
      </c>
      <c r="H8" s="32">
        <f t="shared" si="0"/>
        <v>493888.4204305493</v>
      </c>
      <c r="I8" s="33">
        <f t="shared" si="0"/>
        <v>7505335.0696485694</v>
      </c>
      <c r="J8" s="31">
        <f t="shared" si="2"/>
        <v>0.99815114540541994</v>
      </c>
      <c r="K8" s="30">
        <f t="shared" si="1"/>
        <v>75.941065733550914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2.1897497147221434E-4</v>
      </c>
      <c r="D9" s="7">
        <f t="shared" si="0"/>
        <v>1.0943254418354579E-3</v>
      </c>
      <c r="E9" s="7">
        <f t="shared" si="0"/>
        <v>0.99890567455816437</v>
      </c>
      <c r="F9" s="32">
        <f t="shared" si="0"/>
        <v>98739.662874262111</v>
      </c>
      <c r="G9" s="32">
        <f t="shared" si="0"/>
        <v>107.99938096902093</v>
      </c>
      <c r="H9" s="32">
        <f t="shared" si="0"/>
        <v>493460.32553193823</v>
      </c>
      <c r="I9" s="33">
        <f t="shared" si="0"/>
        <v>7011446.64921802</v>
      </c>
      <c r="J9" s="31">
        <f t="shared" si="2"/>
        <v>0.99913290761796469</v>
      </c>
      <c r="K9" s="30">
        <f t="shared" si="1"/>
        <v>71.002773614274787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4.5008968026040116E-4</v>
      </c>
      <c r="D10" s="7">
        <f t="shared" si="0"/>
        <v>2.2476971592318017E-3</v>
      </c>
      <c r="E10" s="7">
        <f t="shared" si="0"/>
        <v>0.99775230284076821</v>
      </c>
      <c r="F10" s="32">
        <f t="shared" si="0"/>
        <v>98631.66349329309</v>
      </c>
      <c r="G10" s="32">
        <f t="shared" si="0"/>
        <v>221.42932247218971</v>
      </c>
      <c r="H10" s="32">
        <f t="shared" si="0"/>
        <v>492661.20050679252</v>
      </c>
      <c r="I10" s="33">
        <f t="shared" si="0"/>
        <v>6517986.3236860819</v>
      </c>
      <c r="J10" s="31">
        <f t="shared" si="2"/>
        <v>0.99837916229164558</v>
      </c>
      <c r="K10" s="30">
        <f t="shared" si="1"/>
        <v>66.076784480681198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7.2981513352911613E-4</v>
      </c>
      <c r="D11" s="7">
        <f t="shared" si="0"/>
        <v>3.6408711506207441E-3</v>
      </c>
      <c r="E11" s="7">
        <f t="shared" si="0"/>
        <v>0.99635912884937927</v>
      </c>
      <c r="F11" s="32">
        <f t="shared" si="0"/>
        <v>98410.234170820899</v>
      </c>
      <c r="G11" s="32">
        <f t="shared" si="0"/>
        <v>357.59463367884888</v>
      </c>
      <c r="H11" s="32">
        <f t="shared" si="0"/>
        <v>491204.2866879357</v>
      </c>
      <c r="I11" s="33">
        <f t="shared" si="0"/>
        <v>6025325.1231792886</v>
      </c>
      <c r="J11" s="31">
        <f t="shared" si="2"/>
        <v>0.99703811627859829</v>
      </c>
      <c r="K11" s="30">
        <f t="shared" si="1"/>
        <v>61.216341995057462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9.1453616664615963E-4</v>
      </c>
      <c r="D12" s="7">
        <f t="shared" si="0"/>
        <v>4.5598153555529335E-3</v>
      </c>
      <c r="E12" s="7">
        <f t="shared" si="0"/>
        <v>0.99544018464444717</v>
      </c>
      <c r="F12" s="32">
        <f t="shared" si="0"/>
        <v>98052.639537142037</v>
      </c>
      <c r="G12" s="32">
        <f t="shared" si="0"/>
        <v>445.83725266933527</v>
      </c>
      <c r="H12" s="32">
        <f t="shared" si="0"/>
        <v>489174.37462716689</v>
      </c>
      <c r="I12" s="33">
        <f t="shared" si="0"/>
        <v>5534120.8364913538</v>
      </c>
      <c r="J12" s="31">
        <f t="shared" si="2"/>
        <v>0.99585749438234217</v>
      </c>
      <c r="K12" s="30">
        <f t="shared" si="1"/>
        <v>56.424869331055191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1.0538199686731503E-3</v>
      </c>
      <c r="D13" s="7">
        <f t="shared" si="0"/>
        <v>5.2532235124929678E-3</v>
      </c>
      <c r="E13" s="7">
        <f t="shared" si="0"/>
        <v>0.99474677648750709</v>
      </c>
      <c r="F13" s="32">
        <f t="shared" si="0"/>
        <v>97606.802284472709</v>
      </c>
      <c r="G13" s="32">
        <f t="shared" si="0"/>
        <v>511.0963428706134</v>
      </c>
      <c r="H13" s="32">
        <f t="shared" si="0"/>
        <v>486785.97379696253</v>
      </c>
      <c r="I13" s="33">
        <f t="shared" si="0"/>
        <v>5044946.4618641865</v>
      </c>
      <c r="J13" s="31">
        <f t="shared" si="2"/>
        <v>0.99510233263673453</v>
      </c>
      <c r="K13" s="30">
        <f t="shared" si="1"/>
        <v>51.665470691229146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1.2739177619025103E-3</v>
      </c>
      <c r="D14" s="7">
        <f t="shared" si="0"/>
        <v>6.3480836235851991E-3</v>
      </c>
      <c r="E14" s="7">
        <f t="shared" si="0"/>
        <v>0.99365191637641481</v>
      </c>
      <c r="F14" s="32">
        <f t="shared" si="0"/>
        <v>97095.705941602093</v>
      </c>
      <c r="G14" s="32">
        <f t="shared" si="0"/>
        <v>614.41458160261277</v>
      </c>
      <c r="H14" s="32">
        <f t="shared" si="0"/>
        <v>483998.58870538819</v>
      </c>
      <c r="I14" s="33">
        <f t="shared" si="0"/>
        <v>4558160.4880672246</v>
      </c>
      <c r="J14" s="31">
        <f t="shared" si="2"/>
        <v>0.99425541344097723</v>
      </c>
      <c r="K14" s="30">
        <f t="shared" si="1"/>
        <v>46.919296017800463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1.69686791248561E-3</v>
      </c>
      <c r="D15" s="7">
        <f t="shared" si="0"/>
        <v>8.4479508379470963E-3</v>
      </c>
      <c r="E15" s="7">
        <f t="shared" si="0"/>
        <v>0.99155204916205286</v>
      </c>
      <c r="F15" s="32">
        <f t="shared" si="0"/>
        <v>96481.291359999479</v>
      </c>
      <c r="G15" s="32">
        <f t="shared" si="0"/>
        <v>812.48459504276502</v>
      </c>
      <c r="H15" s="32">
        <f t="shared" si="0"/>
        <v>480480.05185622472</v>
      </c>
      <c r="I15" s="33">
        <f t="shared" si="0"/>
        <v>4074161.8993618363</v>
      </c>
      <c r="J15" s="31">
        <f t="shared" si="2"/>
        <v>0.99270735347799621</v>
      </c>
      <c r="K15" s="30">
        <f t="shared" si="1"/>
        <v>42.197486590479969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2.447567710630733E-3</v>
      </c>
      <c r="D16" s="7">
        <f t="shared" si="4"/>
        <v>1.21634267133016E-2</v>
      </c>
      <c r="E16" s="7">
        <f t="shared" si="4"/>
        <v>0.98783657328669838</v>
      </c>
      <c r="F16" s="32">
        <f t="shared" si="4"/>
        <v>95668.806764956724</v>
      </c>
      <c r="G16" s="32">
        <f t="shared" si="4"/>
        <v>1159.4295049003667</v>
      </c>
      <c r="H16" s="32">
        <f t="shared" si="4"/>
        <v>475622.35841507959</v>
      </c>
      <c r="I16" s="33">
        <f t="shared" si="4"/>
        <v>3593681.8475056114</v>
      </c>
      <c r="J16" s="31">
        <f t="shared" si="2"/>
        <v>0.98985583477577943</v>
      </c>
      <c r="K16" s="30">
        <f t="shared" si="1"/>
        <v>37.529206608969957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3.7056959217550648E-3</v>
      </c>
      <c r="D17" s="7">
        <f t="shared" si="4"/>
        <v>1.8358479779598164E-2</v>
      </c>
      <c r="E17" s="7">
        <f t="shared" si="4"/>
        <v>0.98164152022040185</v>
      </c>
      <c r="F17" s="32">
        <f t="shared" si="4"/>
        <v>94509.377260056353</v>
      </c>
      <c r="G17" s="32">
        <f t="shared" si="4"/>
        <v>1727.0851648541066</v>
      </c>
      <c r="H17" s="32">
        <f t="shared" si="4"/>
        <v>468510.40941048355</v>
      </c>
      <c r="I17" s="33">
        <f t="shared" si="4"/>
        <v>3118059.4890905321</v>
      </c>
      <c r="J17" s="31">
        <f t="shared" si="2"/>
        <v>0.98498601297983424</v>
      </c>
      <c r="K17" s="30">
        <f t="shared" si="1"/>
        <v>32.951350417142748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5.7320643891214645E-3</v>
      </c>
      <c r="D18" s="7">
        <f t="shared" si="4"/>
        <v>2.8252705567754239E-2</v>
      </c>
      <c r="E18" s="7">
        <f t="shared" si="4"/>
        <v>0.97174729443224583</v>
      </c>
      <c r="F18" s="32">
        <f t="shared" si="4"/>
        <v>92782.292095202254</v>
      </c>
      <c r="G18" s="32">
        <f t="shared" si="4"/>
        <v>2605.0825272529178</v>
      </c>
      <c r="H18" s="32">
        <f t="shared" si="4"/>
        <v>457828.20880270877</v>
      </c>
      <c r="I18" s="33">
        <f t="shared" si="4"/>
        <v>2649549.0796800484</v>
      </c>
      <c r="J18" s="31">
        <f t="shared" si="2"/>
        <v>0.97707702686805442</v>
      </c>
      <c r="K18" s="30">
        <f t="shared" si="1"/>
        <v>28.506849193662731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8.9981225890648289E-3</v>
      </c>
      <c r="D19" s="7">
        <f t="shared" si="4"/>
        <v>4.3994263111680025E-2</v>
      </c>
      <c r="E19" s="7">
        <f t="shared" si="4"/>
        <v>0.95600573688831991</v>
      </c>
      <c r="F19" s="32">
        <f t="shared" si="4"/>
        <v>90177.209567949321</v>
      </c>
      <c r="G19" s="32">
        <f t="shared" si="4"/>
        <v>3934.3072932856403</v>
      </c>
      <c r="H19" s="32">
        <f t="shared" si="4"/>
        <v>441691.41050326161</v>
      </c>
      <c r="I19" s="33">
        <f t="shared" si="4"/>
        <v>2191720.87087734</v>
      </c>
      <c r="J19" s="31">
        <f t="shared" si="2"/>
        <v>0.96449813048652833</v>
      </c>
      <c r="K19" s="30">
        <f t="shared" si="1"/>
        <v>24.241444633034909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1.4237769803806109E-2</v>
      </c>
      <c r="D20" s="7">
        <f t="shared" si="4"/>
        <v>6.8725355155320328E-2</v>
      </c>
      <c r="E20" s="7">
        <f t="shared" si="4"/>
        <v>0.93127464484467959</v>
      </c>
      <c r="F20" s="32">
        <f t="shared" si="4"/>
        <v>86242.902274663691</v>
      </c>
      <c r="G20" s="32">
        <f t="shared" si="4"/>
        <v>5859.6501361289584</v>
      </c>
      <c r="H20" s="32">
        <f t="shared" si="4"/>
        <v>417472.17017413268</v>
      </c>
      <c r="I20" s="33">
        <f t="shared" si="4"/>
        <v>1750029.4603740782</v>
      </c>
      <c r="J20" s="31">
        <f t="shared" si="2"/>
        <v>0.94462881287827083</v>
      </c>
      <c r="K20" s="30">
        <f t="shared" si="1"/>
        <v>20.210778367501895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2.2664952366542535E-2</v>
      </c>
      <c r="D21" s="7">
        <f t="shared" si="4"/>
        <v>0.10720956555010806</v>
      </c>
      <c r="E21" s="7">
        <f t="shared" si="4"/>
        <v>0.89279043444989181</v>
      </c>
      <c r="F21" s="32">
        <f t="shared" si="4"/>
        <v>80383.252138534735</v>
      </c>
      <c r="G21" s="32">
        <f t="shared" si="4"/>
        <v>8485.0695050821068</v>
      </c>
      <c r="H21" s="32">
        <f t="shared" si="4"/>
        <v>381889.80657912086</v>
      </c>
      <c r="I21" s="33">
        <f t="shared" si="4"/>
        <v>1332557.2901999457</v>
      </c>
      <c r="J21" s="31">
        <f t="shared" si="2"/>
        <v>0.91362250786403898</v>
      </c>
      <c r="K21" s="30">
        <f t="shared" si="1"/>
        <v>16.474088225774029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3.6132467412945332E-2</v>
      </c>
      <c r="D22" s="7">
        <f t="shared" si="4"/>
        <v>0.16557822602445774</v>
      </c>
      <c r="E22" s="7">
        <f t="shared" si="4"/>
        <v>0.83442177397554229</v>
      </c>
      <c r="F22" s="32">
        <f t="shared" si="4"/>
        <v>71898.182633452627</v>
      </c>
      <c r="G22" s="32">
        <f t="shared" si="4"/>
        <v>11662.587032462981</v>
      </c>
      <c r="H22" s="32">
        <f t="shared" si="4"/>
        <v>331659.73880765121</v>
      </c>
      <c r="I22" s="33">
        <f t="shared" si="4"/>
        <v>950667.48362082499</v>
      </c>
      <c r="J22" s="31">
        <f t="shared" si="2"/>
        <v>0.86610282017198714</v>
      </c>
      <c r="K22" s="30">
        <f t="shared" si="1"/>
        <v>13.094292154036042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5.7500327951517036E-2</v>
      </c>
      <c r="D23" s="7">
        <f t="shared" si="4"/>
        <v>0.25085268372068137</v>
      </c>
      <c r="E23" s="7">
        <f t="shared" si="4"/>
        <v>0.74914731627931863</v>
      </c>
      <c r="F23" s="32">
        <f t="shared" si="4"/>
        <v>60235.595600989647</v>
      </c>
      <c r="G23" s="32">
        <f t="shared" si="4"/>
        <v>14722.57316080833</v>
      </c>
      <c r="H23" s="32">
        <f t="shared" si="4"/>
        <v>265409.29984245519</v>
      </c>
      <c r="I23" s="33">
        <f t="shared" si="4"/>
        <v>619007.74481317378</v>
      </c>
      <c r="J23" s="31">
        <f t="shared" si="2"/>
        <v>0.79560307427924382</v>
      </c>
      <c r="K23" s="30">
        <f t="shared" si="1"/>
        <v>10.125703587130278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9.0798806694102299E-2</v>
      </c>
      <c r="D24" s="7">
        <f t="shared" si="4"/>
        <v>0.3676051632156544</v>
      </c>
      <c r="E24" s="7">
        <f t="shared" si="4"/>
        <v>0.63239483678434549</v>
      </c>
      <c r="F24" s="32">
        <f t="shared" si="4"/>
        <v>45513.022440181318</v>
      </c>
      <c r="G24" s="32">
        <f t="shared" si="4"/>
        <v>16217.262569593171</v>
      </c>
      <c r="H24" s="32">
        <f t="shared" si="4"/>
        <v>187096.58576301474</v>
      </c>
      <c r="I24" s="33">
        <f t="shared" si="4"/>
        <v>353598.4449707187</v>
      </c>
      <c r="J24" s="31">
        <f t="shared" si="2"/>
        <v>0.69649185180113649</v>
      </c>
      <c r="K24" s="30">
        <f t="shared" si="1"/>
        <v>7.6042181145295693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0.14243087777642813</v>
      </c>
      <c r="D25" s="7">
        <f t="shared" si="4"/>
        <v>0.51595234530486334</v>
      </c>
      <c r="E25" s="7">
        <f t="shared" si="4"/>
        <v>0.48404765469513666</v>
      </c>
      <c r="F25" s="32">
        <f t="shared" si="4"/>
        <v>29295.759870588143</v>
      </c>
      <c r="G25" s="32">
        <f t="shared" si="4"/>
        <v>14627.575562297605</v>
      </c>
      <c r="H25" s="32">
        <f t="shared" si="4"/>
        <v>108532.26974570248</v>
      </c>
      <c r="I25" s="33">
        <f t="shared" si="4"/>
        <v>166501.85920770399</v>
      </c>
      <c r="J25" s="31">
        <f t="shared" si="2"/>
        <v>0.56654874812662404</v>
      </c>
      <c r="K25" s="30">
        <f t="shared" si="1"/>
        <v>5.522749233853439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0.22144377227404929</v>
      </c>
      <c r="D26" s="7">
        <f t="shared" si="5"/>
        <v>0.68281197037439934</v>
      </c>
      <c r="E26" s="7">
        <f t="shared" si="5"/>
        <v>0.31718802962560072</v>
      </c>
      <c r="F26" s="32">
        <f t="shared" si="5"/>
        <v>14668.18430829054</v>
      </c>
      <c r="G26" s="32">
        <f t="shared" si="5"/>
        <v>9748.3914949740793</v>
      </c>
      <c r="H26" s="32">
        <f t="shared" si="5"/>
        <v>46590.417125093991</v>
      </c>
      <c r="I26" s="33">
        <f t="shared" si="5"/>
        <v>57969.589462001546</v>
      </c>
      <c r="J26" s="31">
        <f t="shared" si="2"/>
        <v>0.41181655575738807</v>
      </c>
      <c r="K26" s="30">
        <f t="shared" si="1"/>
        <v>3.8245469046279084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0.44645039731626329</v>
      </c>
      <c r="D27" s="7">
        <f t="shared" si="6"/>
        <v>1</v>
      </c>
      <c r="E27" s="7">
        <f t="shared" si="6"/>
        <v>0</v>
      </c>
      <c r="F27" s="32">
        <f t="shared" si="6"/>
        <v>4919.7928133164587</v>
      </c>
      <c r="G27" s="32">
        <f t="shared" si="6"/>
        <v>4919.7928133164587</v>
      </c>
      <c r="H27" s="32">
        <f t="shared" si="6"/>
        <v>11379.172336907555</v>
      </c>
      <c r="I27" s="33">
        <f t="shared" si="6"/>
        <v>11379.172336907555</v>
      </c>
      <c r="J27" s="31">
        <f t="shared" si="2"/>
        <v>0.18605254084713474</v>
      </c>
      <c r="K27" s="30">
        <f t="shared" si="1"/>
        <v>2.2471915316071569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1.1563921727246497E-2</v>
      </c>
      <c r="D29" s="7">
        <v>1.1448013673586683E-2</v>
      </c>
      <c r="E29" s="7">
        <v>0.98855198632641328</v>
      </c>
      <c r="F29" s="32">
        <v>100000</v>
      </c>
      <c r="G29" s="32">
        <v>1144.8013673586684</v>
      </c>
      <c r="H29" s="32">
        <v>98997.675214397939</v>
      </c>
      <c r="I29" s="33">
        <v>7698702.399117385</v>
      </c>
      <c r="J29" s="31"/>
      <c r="K29" s="30">
        <v>76.987023991173857</v>
      </c>
    </row>
    <row r="30" spans="1:11" ht="13.5" customHeight="1" x14ac:dyDescent="0.2">
      <c r="A30" s="6">
        <v>1</v>
      </c>
      <c r="B30" s="8">
        <v>4</v>
      </c>
      <c r="C30" s="7">
        <v>6.0681227921219306E-4</v>
      </c>
      <c r="D30" s="7">
        <v>2.4235844055956915E-3</v>
      </c>
      <c r="E30" s="7">
        <v>0.99757641559440435</v>
      </c>
      <c r="F30" s="32">
        <v>98855.198632641332</v>
      </c>
      <c r="G30" s="32">
        <v>239.58391781813407</v>
      </c>
      <c r="H30" s="32">
        <v>394823.77998213709</v>
      </c>
      <c r="I30" s="33">
        <v>7599704.7239029873</v>
      </c>
      <c r="J30" s="31">
        <v>0.98764291039307006</v>
      </c>
      <c r="K30" s="30">
        <v>76.877137763330694</v>
      </c>
    </row>
    <row r="31" spans="1:11" ht="13.5" customHeight="1" x14ac:dyDescent="0.2">
      <c r="A31" s="6">
        <v>5</v>
      </c>
      <c r="B31" s="8">
        <v>5</v>
      </c>
      <c r="C31" s="7">
        <v>1.8965046396528172E-4</v>
      </c>
      <c r="D31" s="7">
        <v>9.4776584561167057E-4</v>
      </c>
      <c r="E31" s="7">
        <v>0.99905223415438837</v>
      </c>
      <c r="F31" s="32">
        <v>98615.614714823198</v>
      </c>
      <c r="G31" s="32">
        <v>93.464511470709112</v>
      </c>
      <c r="H31" s="32">
        <v>492825.11371983332</v>
      </c>
      <c r="I31" s="33">
        <v>7204880.9439208498</v>
      </c>
      <c r="J31" s="31">
        <v>0.99798238519971716</v>
      </c>
      <c r="K31" s="30">
        <v>73.060244716376175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2.6625458239706086E-4</v>
      </c>
      <c r="D32" s="7">
        <v>1.3305160798889573E-3</v>
      </c>
      <c r="E32" s="7">
        <v>0.99866948392011101</v>
      </c>
      <c r="F32" s="32">
        <v>98522.150203352488</v>
      </c>
      <c r="G32" s="32">
        <v>131.08530507079558</v>
      </c>
      <c r="H32" s="32">
        <v>492330.7005297296</v>
      </c>
      <c r="I32" s="33">
        <v>6712055.8302010167</v>
      </c>
      <c r="J32" s="31">
        <v>0.99899677760662009</v>
      </c>
      <c r="K32" s="30">
        <v>68.127378628533222</v>
      </c>
    </row>
    <row r="33" spans="1:11" ht="13.5" customHeight="1" x14ac:dyDescent="0.2">
      <c r="A33" s="9">
        <f t="shared" si="7"/>
        <v>15</v>
      </c>
      <c r="B33" s="8">
        <v>5</v>
      </c>
      <c r="C33" s="7">
        <v>6.6011484743832259E-4</v>
      </c>
      <c r="D33" s="7">
        <v>3.2958060480941282E-3</v>
      </c>
      <c r="E33" s="7">
        <v>0.9967041939519059</v>
      </c>
      <c r="F33" s="32">
        <v>98391.064898281693</v>
      </c>
      <c r="G33" s="32">
        <v>324.27786677017866</v>
      </c>
      <c r="H33" s="32">
        <v>491244.61906680162</v>
      </c>
      <c r="I33" s="33">
        <v>6219725.1296712868</v>
      </c>
      <c r="J33" s="31">
        <v>0.99779400012682651</v>
      </c>
      <c r="K33" s="30">
        <v>63.214328822452948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1.1217758843969311E-3</v>
      </c>
      <c r="D34" s="7">
        <v>5.5939965233716858E-3</v>
      </c>
      <c r="E34" s="7">
        <v>0.99440600347662833</v>
      </c>
      <c r="F34" s="32">
        <v>98066.787031511514</v>
      </c>
      <c r="G34" s="32">
        <v>548.58526571250695</v>
      </c>
      <c r="H34" s="32">
        <v>489032.85704651021</v>
      </c>
      <c r="I34" s="33">
        <v>5728480.5106044849</v>
      </c>
      <c r="J34" s="31">
        <v>0.99549763613799369</v>
      </c>
      <c r="K34" s="30">
        <v>58.414073551362186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1.3672791648991691E-3</v>
      </c>
      <c r="D35" s="7">
        <v>6.8134592716398113E-3</v>
      </c>
      <c r="E35" s="7">
        <v>0.99318654072836021</v>
      </c>
      <c r="F35" s="32">
        <v>97518.201765799007</v>
      </c>
      <c r="G35" s="32">
        <v>664.43629597482504</v>
      </c>
      <c r="H35" s="32">
        <v>485955.10926535935</v>
      </c>
      <c r="I35" s="33">
        <v>5239447.6535579748</v>
      </c>
      <c r="J35" s="31">
        <v>0.99370646013493091</v>
      </c>
      <c r="K35" s="30">
        <v>53.727894471855635</v>
      </c>
    </row>
    <row r="36" spans="1:11" ht="13.5" customHeight="1" x14ac:dyDescent="0.2">
      <c r="A36" s="9">
        <f t="shared" si="7"/>
        <v>30</v>
      </c>
      <c r="B36" s="8">
        <v>5</v>
      </c>
      <c r="C36" s="7">
        <v>1.4743640174813902E-3</v>
      </c>
      <c r="D36" s="7">
        <v>7.3450374850181407E-3</v>
      </c>
      <c r="E36" s="7">
        <v>0.99265496251498186</v>
      </c>
      <c r="F36" s="32">
        <v>96853.765469824182</v>
      </c>
      <c r="G36" s="32">
        <v>711.39453794101428</v>
      </c>
      <c r="H36" s="32">
        <v>482509.42745894415</v>
      </c>
      <c r="I36" s="33">
        <v>4753492.5442926157</v>
      </c>
      <c r="J36" s="31">
        <v>0.99290946480298525</v>
      </c>
      <c r="K36" s="30">
        <v>49.079068028321693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1.6673663873875983E-3</v>
      </c>
      <c r="D37" s="7">
        <v>8.3031660962047081E-3</v>
      </c>
      <c r="E37" s="7">
        <v>0.99169683390379526</v>
      </c>
      <c r="F37" s="32">
        <v>96142.370931883168</v>
      </c>
      <c r="G37" s="32">
        <v>798.28607473034936</v>
      </c>
      <c r="H37" s="32">
        <v>478770.64139519481</v>
      </c>
      <c r="I37" s="33">
        <v>4270983.1168336719</v>
      </c>
      <c r="J37" s="31">
        <v>0.99225137199196489</v>
      </c>
      <c r="K37" s="30">
        <v>44.423526021213497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2.1332699985808579E-3</v>
      </c>
      <c r="D38" s="7">
        <v>1.0612453382195993E-2</v>
      </c>
      <c r="E38" s="7">
        <v>0.98938754661780404</v>
      </c>
      <c r="F38" s="32">
        <v>95344.084857152819</v>
      </c>
      <c r="G38" s="32">
        <v>1011.8346558146732</v>
      </c>
      <c r="H38" s="32">
        <v>474311.57635357394</v>
      </c>
      <c r="I38" s="33">
        <v>3792212.4754384775</v>
      </c>
      <c r="J38" s="31">
        <v>0.99068642757912928</v>
      </c>
      <c r="K38" s="30">
        <v>39.773966902299989</v>
      </c>
    </row>
    <row r="39" spans="1:11" ht="13.5" customHeight="1" x14ac:dyDescent="0.2">
      <c r="A39" s="9">
        <f t="shared" si="7"/>
        <v>45</v>
      </c>
      <c r="B39" s="8">
        <v>5</v>
      </c>
      <c r="C39" s="7">
        <v>3.0574292965966816E-3</v>
      </c>
      <c r="D39" s="7">
        <v>1.5178233172726681E-2</v>
      </c>
      <c r="E39" s="7">
        <v>0.98482176682727329</v>
      </c>
      <c r="F39" s="32">
        <v>94332.250201338145</v>
      </c>
      <c r="G39" s="32">
        <v>1431.7968892639037</v>
      </c>
      <c r="H39" s="32">
        <v>468300.89933974296</v>
      </c>
      <c r="I39" s="33">
        <v>3317900.8990849033</v>
      </c>
      <c r="J39" s="31">
        <v>0.98732757682188566</v>
      </c>
      <c r="K39" s="30">
        <v>35.172498185968614</v>
      </c>
    </row>
    <row r="40" spans="1:11" ht="13.5" customHeight="1" x14ac:dyDescent="0.2">
      <c r="A40" s="9">
        <f t="shared" si="7"/>
        <v>50</v>
      </c>
      <c r="B40" s="8">
        <v>5</v>
      </c>
      <c r="C40" s="7">
        <v>4.6646594301766962E-3</v>
      </c>
      <c r="D40" s="7">
        <v>2.3072172102049808E-2</v>
      </c>
      <c r="E40" s="7">
        <v>0.97692782789795019</v>
      </c>
      <c r="F40" s="32">
        <v>92900.453312074242</v>
      </c>
      <c r="G40" s="32">
        <v>2143.4152471746202</v>
      </c>
      <c r="H40" s="32">
        <v>459500.90874982229</v>
      </c>
      <c r="I40" s="33">
        <v>2849599.9997451603</v>
      </c>
      <c r="J40" s="31">
        <v>0.9812086831301674</v>
      </c>
      <c r="K40" s="30">
        <v>30.673693164582211</v>
      </c>
    </row>
    <row r="41" spans="1:11" ht="13.5" customHeight="1" x14ac:dyDescent="0.2">
      <c r="A41" s="9">
        <f t="shared" si="7"/>
        <v>55</v>
      </c>
      <c r="B41" s="8">
        <v>5</v>
      </c>
      <c r="C41" s="7">
        <v>7.302986967483327E-3</v>
      </c>
      <c r="D41" s="7">
        <v>3.5902744410874404E-2</v>
      </c>
      <c r="E41" s="7">
        <v>0.96409725558912562</v>
      </c>
      <c r="F41" s="32">
        <v>90757.038064899622</v>
      </c>
      <c r="G41" s="32">
        <v>3258.4267411320907</v>
      </c>
      <c r="H41" s="32">
        <v>446177.2635827355</v>
      </c>
      <c r="I41" s="33">
        <v>2390099.0909953383</v>
      </c>
      <c r="J41" s="31">
        <v>0.9710040939781015</v>
      </c>
      <c r="K41" s="30">
        <v>26.335137659364751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1.1442220655147954E-2</v>
      </c>
      <c r="D42" s="7">
        <v>5.5717504816639472E-2</v>
      </c>
      <c r="E42" s="7">
        <v>0.94428249518336049</v>
      </c>
      <c r="F42" s="32">
        <v>87498.611323767531</v>
      </c>
      <c r="G42" s="32">
        <v>4875.2042978812824</v>
      </c>
      <c r="H42" s="32">
        <v>426071.51573220931</v>
      </c>
      <c r="I42" s="33">
        <v>1943921.827412603</v>
      </c>
      <c r="J42" s="31">
        <v>0.95493775794606817</v>
      </c>
      <c r="K42" s="30">
        <v>22.216602046626644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1.8026872451813288E-2</v>
      </c>
      <c r="D43" s="7">
        <v>8.6465959807912746E-2</v>
      </c>
      <c r="E43" s="7">
        <v>0.91353404019208728</v>
      </c>
      <c r="F43" s="32">
        <v>82623.407025886248</v>
      </c>
      <c r="G43" s="32">
        <v>7144.112191093096</v>
      </c>
      <c r="H43" s="32">
        <v>396303.47472583817</v>
      </c>
      <c r="I43" s="33">
        <v>1517850.3116803938</v>
      </c>
      <c r="J43" s="31">
        <v>0.93013369843507521</v>
      </c>
      <c r="K43" s="30">
        <v>18.370705909099648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2.8393226358846602E-2</v>
      </c>
      <c r="D44" s="7">
        <v>0.13299660000786404</v>
      </c>
      <c r="E44" s="7">
        <v>0.86700339999213594</v>
      </c>
      <c r="F44" s="32">
        <v>75479.294834793152</v>
      </c>
      <c r="G44" s="32">
        <v>10038.489584018622</v>
      </c>
      <c r="H44" s="32">
        <v>353552.26831736526</v>
      </c>
      <c r="I44" s="33">
        <v>1121546.8369545557</v>
      </c>
      <c r="J44" s="31">
        <v>0.89212507804013552</v>
      </c>
      <c r="K44" s="30">
        <v>14.858999933814488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4.4582966632532389E-2</v>
      </c>
      <c r="D45" s="7">
        <v>0.20129695437355685</v>
      </c>
      <c r="E45" s="7">
        <v>0.79870304562644312</v>
      </c>
      <c r="F45" s="32">
        <v>65440.805250774531</v>
      </c>
      <c r="G45" s="32">
        <v>13173.034788733981</v>
      </c>
      <c r="H45" s="32">
        <v>295472.36946591077</v>
      </c>
      <c r="I45" s="33">
        <v>767994.5686371905</v>
      </c>
      <c r="J45" s="31">
        <v>0.83572471723100583</v>
      </c>
      <c r="K45" s="30">
        <v>11.735713912660035</v>
      </c>
    </row>
    <row r="46" spans="1:11" ht="13.5" customHeight="1" x14ac:dyDescent="0.2">
      <c r="A46" s="9">
        <f t="shared" si="7"/>
        <v>80</v>
      </c>
      <c r="B46" s="8">
        <v>5</v>
      </c>
      <c r="C46" s="7">
        <v>6.9624276520227943E-2</v>
      </c>
      <c r="D46" s="7">
        <v>0.2971914423423172</v>
      </c>
      <c r="E46" s="7">
        <v>0.7028085576576828</v>
      </c>
      <c r="F46" s="32">
        <v>52267.770462040549</v>
      </c>
      <c r="G46" s="32">
        <v>15533.534091630994</v>
      </c>
      <c r="H46" s="32">
        <v>223105.14188421099</v>
      </c>
      <c r="I46" s="33">
        <v>472522.19917127973</v>
      </c>
      <c r="J46" s="31">
        <v>0.75507954360501062</v>
      </c>
      <c r="K46" s="30">
        <v>9.0404123802152387</v>
      </c>
    </row>
    <row r="47" spans="1:11" ht="13.5" customHeight="1" x14ac:dyDescent="0.2">
      <c r="A47" s="9">
        <v>85</v>
      </c>
      <c r="B47" s="8">
        <v>5</v>
      </c>
      <c r="C47" s="7">
        <v>0.10788734870488366</v>
      </c>
      <c r="D47" s="7">
        <v>0.4233184141132495</v>
      </c>
      <c r="E47" s="7">
        <v>0.57668158588675045</v>
      </c>
      <c r="F47" s="32">
        <v>36734.236370409555</v>
      </c>
      <c r="G47" s="32">
        <v>15550.278683983022</v>
      </c>
      <c r="H47" s="32">
        <v>144134.40380780364</v>
      </c>
      <c r="I47" s="33">
        <v>249417.05728706875</v>
      </c>
      <c r="J47" s="31">
        <v>0.64603801862445531</v>
      </c>
      <c r="K47" s="30">
        <v>6.7897711217424703</v>
      </c>
    </row>
    <row r="48" spans="1:11" ht="13.5" customHeight="1" x14ac:dyDescent="0.2">
      <c r="A48" s="9">
        <v>90</v>
      </c>
      <c r="B48" s="8">
        <v>5</v>
      </c>
      <c r="C48" s="7">
        <v>0.16505838782355811</v>
      </c>
      <c r="D48" s="7">
        <v>0.5732035453337081</v>
      </c>
      <c r="E48" s="7">
        <v>0.4267964546662919</v>
      </c>
      <c r="F48" s="32">
        <v>21183.957686426533</v>
      </c>
      <c r="G48" s="32">
        <v>12142.719650058945</v>
      </c>
      <c r="H48" s="32">
        <v>73566.207753338211</v>
      </c>
      <c r="I48" s="33">
        <v>105282.65347926509</v>
      </c>
      <c r="J48" s="31">
        <v>0.51040005584950587</v>
      </c>
      <c r="K48" s="30">
        <v>4.9699237053671128</v>
      </c>
    </row>
    <row r="49" spans="1:12" ht="13.5" customHeight="1" x14ac:dyDescent="0.2">
      <c r="A49" s="9">
        <v>95</v>
      </c>
      <c r="B49" s="8">
        <v>5</v>
      </c>
      <c r="C49" s="7">
        <v>0.24840371131331176</v>
      </c>
      <c r="D49" s="7">
        <v>0.72803909279267842</v>
      </c>
      <c r="E49" s="7">
        <v>0.27196090720732158</v>
      </c>
      <c r="F49" s="32">
        <v>9041.2380363675875</v>
      </c>
      <c r="G49" s="32">
        <v>6582.374737719716</v>
      </c>
      <c r="H49" s="32">
        <v>26498.697233300845</v>
      </c>
      <c r="I49" s="33">
        <v>31716.445725926882</v>
      </c>
      <c r="J49" s="31">
        <v>0.36020202811253943</v>
      </c>
      <c r="K49" s="30">
        <v>3.5079759650559201</v>
      </c>
    </row>
    <row r="50" spans="1:12" ht="13.5" customHeight="1" x14ac:dyDescent="0.2">
      <c r="A50" s="9" t="s">
        <v>3</v>
      </c>
      <c r="B50" s="34" t="s">
        <v>10</v>
      </c>
      <c r="C50" s="7">
        <v>0.47124986996265733</v>
      </c>
      <c r="D50" s="7">
        <v>1</v>
      </c>
      <c r="E50" s="7">
        <v>0</v>
      </c>
      <c r="F50" s="32">
        <v>2458.8632986478719</v>
      </c>
      <c r="G50" s="32">
        <v>2458.8632986478719</v>
      </c>
      <c r="H50" s="32">
        <v>5217.7484926260386</v>
      </c>
      <c r="I50" s="33">
        <v>5217.7484926260386</v>
      </c>
      <c r="J50" s="31">
        <v>0.1645123964303713</v>
      </c>
      <c r="K50" s="30">
        <v>2.122016500671378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7.456135831897681E-3</v>
      </c>
      <c r="D52" s="7">
        <v>7.4081734071458046E-3</v>
      </c>
      <c r="E52" s="7">
        <v>0.99259182659285417</v>
      </c>
      <c r="F52" s="32">
        <v>100000</v>
      </c>
      <c r="G52" s="32">
        <v>740.8173407145805</v>
      </c>
      <c r="H52" s="32">
        <v>99356.738854639814</v>
      </c>
      <c r="I52" s="33">
        <v>8316651.8372880537</v>
      </c>
      <c r="J52" s="31"/>
      <c r="K52" s="30">
        <v>83.166518372880532</v>
      </c>
      <c r="L52" s="29"/>
    </row>
    <row r="53" spans="1:12" ht="13.5" customHeight="1" x14ac:dyDescent="0.2">
      <c r="A53" s="6">
        <v>1</v>
      </c>
      <c r="B53" s="8">
        <v>4</v>
      </c>
      <c r="C53" s="7">
        <v>5.5197207712534807E-4</v>
      </c>
      <c r="D53" s="7">
        <v>2.2047759008568812E-3</v>
      </c>
      <c r="E53" s="7">
        <v>0.99779522409914312</v>
      </c>
      <c r="F53" s="32">
        <v>99259.18265928542</v>
      </c>
      <c r="G53" s="32">
        <v>218.84425386594376</v>
      </c>
      <c r="H53" s="32">
        <v>396477.03739956784</v>
      </c>
      <c r="I53" s="33">
        <v>8217295.0984334135</v>
      </c>
      <c r="J53" s="31">
        <v>0.99166755250841532</v>
      </c>
      <c r="K53" s="30">
        <v>82.786245849312451</v>
      </c>
    </row>
    <row r="54" spans="1:12" ht="13.5" customHeight="1" x14ac:dyDescent="0.2">
      <c r="A54" s="6">
        <v>5</v>
      </c>
      <c r="B54" s="8">
        <v>5</v>
      </c>
      <c r="C54" s="7">
        <v>1.4602434352357262E-4</v>
      </c>
      <c r="D54" s="7">
        <v>7.2983158995310624E-4</v>
      </c>
      <c r="E54" s="7">
        <v>0.9992701684100469</v>
      </c>
      <c r="F54" s="32">
        <v>99040.338405419476</v>
      </c>
      <c r="G54" s="32">
        <v>72.282767647920991</v>
      </c>
      <c r="H54" s="32">
        <v>495004.91427480674</v>
      </c>
      <c r="I54" s="33">
        <v>7820818.0610338459</v>
      </c>
      <c r="J54" s="31">
        <v>0.99832834708102669</v>
      </c>
      <c r="K54" s="30">
        <v>78.965986859005838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1.6933041075940913E-4</v>
      </c>
      <c r="D55" s="7">
        <v>8.463204299227838E-4</v>
      </c>
      <c r="E55" s="7">
        <v>0.99915367957007717</v>
      </c>
      <c r="F55" s="32">
        <v>98968.055637771555</v>
      </c>
      <c r="G55" s="32">
        <v>83.758687395980814</v>
      </c>
      <c r="H55" s="32">
        <v>494646.45494180149</v>
      </c>
      <c r="I55" s="33">
        <v>7325813.1467590388</v>
      </c>
      <c r="J55" s="31">
        <v>0.9992758469205697</v>
      </c>
      <c r="K55" s="30">
        <v>74.021997295490095</v>
      </c>
    </row>
    <row r="56" spans="1:12" ht="13.5" customHeight="1" x14ac:dyDescent="0.2">
      <c r="A56" s="9">
        <f t="shared" si="8"/>
        <v>15</v>
      </c>
      <c r="B56" s="8">
        <v>5</v>
      </c>
      <c r="C56" s="7">
        <v>2.2955894916460096E-4</v>
      </c>
      <c r="D56" s="7">
        <v>1.1471613394792731E-3</v>
      </c>
      <c r="E56" s="7">
        <v>0.99885283866052077</v>
      </c>
      <c r="F56" s="32">
        <v>98884.296950375574</v>
      </c>
      <c r="G56" s="32">
        <v>113.43624254305905</v>
      </c>
      <c r="H56" s="32">
        <v>494148.6400589929</v>
      </c>
      <c r="I56" s="33">
        <v>6831166.6918172371</v>
      </c>
      <c r="J56" s="31">
        <v>0.99899359456065007</v>
      </c>
      <c r="K56" s="30">
        <v>69.082421602748639</v>
      </c>
    </row>
    <row r="57" spans="1:12" ht="13.5" customHeight="1" x14ac:dyDescent="0.2">
      <c r="A57" s="9">
        <f t="shared" si="8"/>
        <v>20</v>
      </c>
      <c r="B57" s="8">
        <v>5</v>
      </c>
      <c r="C57" s="7">
        <v>3.1824830984216498E-4</v>
      </c>
      <c r="D57" s="7">
        <v>1.5900494697617194E-3</v>
      </c>
      <c r="E57" s="7">
        <v>0.99840995053023829</v>
      </c>
      <c r="F57" s="32">
        <v>98770.860707832515</v>
      </c>
      <c r="G57" s="32">
        <v>157.05055469639774</v>
      </c>
      <c r="H57" s="32">
        <v>493484.33232618537</v>
      </c>
      <c r="I57" s="33">
        <v>6337018.0517582446</v>
      </c>
      <c r="J57" s="31">
        <v>0.99865565200639184</v>
      </c>
      <c r="K57" s="30">
        <v>64.158781308015065</v>
      </c>
    </row>
    <row r="58" spans="1:12" ht="13.5" customHeight="1" x14ac:dyDescent="0.2">
      <c r="A58" s="9">
        <f t="shared" si="8"/>
        <v>25</v>
      </c>
      <c r="B58" s="8">
        <v>5</v>
      </c>
      <c r="C58" s="7">
        <v>4.3914673715622214E-4</v>
      </c>
      <c r="D58" s="7">
        <v>2.19344304349943E-3</v>
      </c>
      <c r="E58" s="7">
        <v>0.99780655695650056</v>
      </c>
      <c r="F58" s="32">
        <v>98613.810153136117</v>
      </c>
      <c r="G58" s="32">
        <v>216.30377587336989</v>
      </c>
      <c r="H58" s="32">
        <v>492554.66925266472</v>
      </c>
      <c r="I58" s="33">
        <v>5843533.7194320597</v>
      </c>
      <c r="J58" s="31">
        <v>0.99811612443876707</v>
      </c>
      <c r="K58" s="30">
        <v>59.256748221752218</v>
      </c>
    </row>
    <row r="59" spans="1:12" ht="13.5" customHeight="1" x14ac:dyDescent="0.2">
      <c r="A59" s="9">
        <f t="shared" si="8"/>
        <v>30</v>
      </c>
      <c r="B59" s="8">
        <v>5</v>
      </c>
      <c r="C59" s="7">
        <v>6.1224009618528544E-4</v>
      </c>
      <c r="D59" s="7">
        <v>3.056775958726274E-3</v>
      </c>
      <c r="E59" s="7">
        <v>0.99694322404127378</v>
      </c>
      <c r="F59" s="32">
        <v>98397.506377262747</v>
      </c>
      <c r="G59" s="32">
        <v>300.77913189263199</v>
      </c>
      <c r="H59" s="32">
        <v>491276.43512195849</v>
      </c>
      <c r="I59" s="33">
        <v>5350979.0501793949</v>
      </c>
      <c r="J59" s="31">
        <v>0.99740488881641165</v>
      </c>
      <c r="K59" s="30">
        <v>54.38124650906677</v>
      </c>
    </row>
    <row r="60" spans="1:12" ht="13.5" customHeight="1" x14ac:dyDescent="0.2">
      <c r="A60" s="9">
        <f t="shared" si="8"/>
        <v>35</v>
      </c>
      <c r="B60" s="8">
        <v>5</v>
      </c>
      <c r="C60" s="7">
        <v>8.607886393656877E-4</v>
      </c>
      <c r="D60" s="7">
        <v>4.2952069477432304E-3</v>
      </c>
      <c r="E60" s="7">
        <v>0.99570479305225679</v>
      </c>
      <c r="F60" s="32">
        <v>98096.727245370115</v>
      </c>
      <c r="G60" s="32">
        <v>421.34574441518635</v>
      </c>
      <c r="H60" s="32">
        <v>489488.04055508284</v>
      </c>
      <c r="I60" s="33">
        <v>4859702.6150574367</v>
      </c>
      <c r="J60" s="31">
        <v>0.99635969804570068</v>
      </c>
      <c r="K60" s="30">
        <v>49.539905678013341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1.2386367757533713E-3</v>
      </c>
      <c r="D61" s="7">
        <v>6.1751787937398698E-3</v>
      </c>
      <c r="E61" s="7">
        <v>0.99382482120626014</v>
      </c>
      <c r="F61" s="32">
        <v>97675.381500954929</v>
      </c>
      <c r="G61" s="32">
        <v>603.16294451514841</v>
      </c>
      <c r="H61" s="32">
        <v>486957.07758902037</v>
      </c>
      <c r="I61" s="33">
        <v>4370214.5745023536</v>
      </c>
      <c r="J61" s="31">
        <v>0.99482936710120162</v>
      </c>
      <c r="K61" s="30">
        <v>44.742231945719382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1.8072005430789522E-3</v>
      </c>
      <c r="D62" s="7">
        <v>8.9978181267548023E-3</v>
      </c>
      <c r="E62" s="7">
        <v>0.99100218187324518</v>
      </c>
      <c r="F62" s="32">
        <v>97072.218556439781</v>
      </c>
      <c r="G62" s="32">
        <v>873.43816773143772</v>
      </c>
      <c r="H62" s="32">
        <v>483310.04053559504</v>
      </c>
      <c r="I62" s="33">
        <v>3883257.4969133334</v>
      </c>
      <c r="J62" s="31">
        <v>0.9925105574571742</v>
      </c>
      <c r="K62" s="30">
        <v>40.003798766127176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2.6987645789638397E-3</v>
      </c>
      <c r="D63" s="7">
        <v>1.3409006209365013E-2</v>
      </c>
      <c r="E63" s="7">
        <v>0.98659099379063497</v>
      </c>
      <c r="F63" s="32">
        <v>96198.780388708343</v>
      </c>
      <c r="G63" s="32">
        <v>1289.9300435655314</v>
      </c>
      <c r="H63" s="32">
        <v>477970.56980078842</v>
      </c>
      <c r="I63" s="33">
        <v>3399947.4563777386</v>
      </c>
      <c r="J63" s="31">
        <v>0.98895228675802072</v>
      </c>
      <c r="K63" s="30">
        <v>35.342937224771916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4.0825634776066105E-3</v>
      </c>
      <c r="D64" s="7">
        <v>2.0220007955113507E-2</v>
      </c>
      <c r="E64" s="7">
        <v>0.97977999204488653</v>
      </c>
      <c r="F64" s="32">
        <v>94908.850345142811</v>
      </c>
      <c r="G64" s="32">
        <v>1919.057708989465</v>
      </c>
      <c r="H64" s="32">
        <v>470061.94013044622</v>
      </c>
      <c r="I64" s="33">
        <v>2921976.8865769501</v>
      </c>
      <c r="J64" s="31">
        <v>0.98345373089887433</v>
      </c>
      <c r="K64" s="30">
        <v>30.787190825207265</v>
      </c>
    </row>
    <row r="65" spans="1:11" ht="13.5" customHeight="1" x14ac:dyDescent="0.2">
      <c r="A65" s="9">
        <f t="shared" si="8"/>
        <v>60</v>
      </c>
      <c r="B65" s="8">
        <v>5</v>
      </c>
      <c r="C65" s="7">
        <v>6.4317695151661471E-3</v>
      </c>
      <c r="D65" s="7">
        <v>3.168461899261437E-2</v>
      </c>
      <c r="E65" s="7">
        <v>0.96831538100738568</v>
      </c>
      <c r="F65" s="32">
        <v>92989.792636153346</v>
      </c>
      <c r="G65" s="32">
        <v>2946.3461498787365</v>
      </c>
      <c r="H65" s="32">
        <v>458092.62022391136</v>
      </c>
      <c r="I65" s="33">
        <v>2451914.946446504</v>
      </c>
      <c r="J65" s="31">
        <v>0.97453671764360827</v>
      </c>
      <c r="K65" s="30">
        <v>26.367570858451707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1.0259134346017513E-2</v>
      </c>
      <c r="D66" s="7">
        <v>5.0097356584066069E-2</v>
      </c>
      <c r="E66" s="7">
        <v>0.94990264341593389</v>
      </c>
      <c r="F66" s="32">
        <v>90043.44648627461</v>
      </c>
      <c r="G66" s="32">
        <v>4510.9386466811702</v>
      </c>
      <c r="H66" s="32">
        <v>439699.73435743817</v>
      </c>
      <c r="I66" s="33">
        <v>1993822.3262225925</v>
      </c>
      <c r="J66" s="31">
        <v>0.95984898019644382</v>
      </c>
      <c r="K66" s="30">
        <v>22.142892170686874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1.6650147243832115E-2</v>
      </c>
      <c r="D67" s="7">
        <v>8.0132650729971527E-2</v>
      </c>
      <c r="E67" s="7">
        <v>0.91986734927002844</v>
      </c>
      <c r="F67" s="32">
        <v>85532.50783959344</v>
      </c>
      <c r="G67" s="32">
        <v>6853.9465767686925</v>
      </c>
      <c r="H67" s="32">
        <v>411644.80267930782</v>
      </c>
      <c r="I67" s="33">
        <v>1554122.5918651544</v>
      </c>
      <c r="J67" s="31">
        <v>0.93619524988085601</v>
      </c>
      <c r="K67" s="30">
        <v>18.169964041972626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2.7259269995412557E-2</v>
      </c>
      <c r="D68" s="7">
        <v>0.1280728290166501</v>
      </c>
      <c r="E68" s="7">
        <v>0.87192717098334993</v>
      </c>
      <c r="F68" s="32">
        <v>78678.561262824747</v>
      </c>
      <c r="G68" s="32">
        <v>10076.585923889783</v>
      </c>
      <c r="H68" s="32">
        <v>369657.21846496861</v>
      </c>
      <c r="I68" s="33">
        <v>1142477.7891858467</v>
      </c>
      <c r="J68" s="31">
        <v>0.89800045101735526</v>
      </c>
      <c r="K68" s="30">
        <v>14.52082715861331</v>
      </c>
    </row>
    <row r="69" spans="1:11" ht="13.5" customHeight="1" x14ac:dyDescent="0.2">
      <c r="A69" s="9">
        <f t="shared" si="8"/>
        <v>80</v>
      </c>
      <c r="B69" s="8">
        <v>5</v>
      </c>
      <c r="C69" s="7">
        <v>4.4769933410939496E-2</v>
      </c>
      <c r="D69" s="7">
        <v>0.20219603721391249</v>
      </c>
      <c r="E69" s="7">
        <v>0.79780396278608756</v>
      </c>
      <c r="F69" s="32">
        <v>68601.975338934964</v>
      </c>
      <c r="G69" s="32">
        <v>13871.047558579201</v>
      </c>
      <c r="H69" s="32">
        <v>309829.53294252214</v>
      </c>
      <c r="I69" s="33">
        <v>772820.5707208782</v>
      </c>
      <c r="J69" s="31">
        <v>0.83815361222787488</v>
      </c>
      <c r="K69" s="30">
        <v>11.265281603083299</v>
      </c>
    </row>
    <row r="70" spans="1:11" ht="13.5" customHeight="1" x14ac:dyDescent="0.2">
      <c r="A70" s="9">
        <v>85</v>
      </c>
      <c r="B70" s="8">
        <v>5</v>
      </c>
      <c r="C70" s="7">
        <v>7.2855487264167462E-2</v>
      </c>
      <c r="D70" s="7">
        <v>0.30910510764011478</v>
      </c>
      <c r="E70" s="7">
        <v>0.69089489235988522</v>
      </c>
      <c r="F70" s="32">
        <v>54730.927780355763</v>
      </c>
      <c r="G70" s="32">
        <v>16917.609322790217</v>
      </c>
      <c r="H70" s="32">
        <v>232207.75754952378</v>
      </c>
      <c r="I70" s="33">
        <v>462991.03777835611</v>
      </c>
      <c r="J70" s="31">
        <v>0.74946941095057484</v>
      </c>
      <c r="K70" s="30">
        <v>8.4594041532863375</v>
      </c>
    </row>
    <row r="71" spans="1:11" ht="13.5" customHeight="1" x14ac:dyDescent="0.2">
      <c r="A71" s="9">
        <v>90</v>
      </c>
      <c r="B71" s="8">
        <v>5</v>
      </c>
      <c r="C71" s="7">
        <v>0.11867152835834698</v>
      </c>
      <c r="D71" s="7">
        <v>0.45583741161323915</v>
      </c>
      <c r="E71" s="7">
        <v>0.5441625883867609</v>
      </c>
      <c r="F71" s="32">
        <v>37813.318457565547</v>
      </c>
      <c r="G71" s="32">
        <v>17236.7252102038</v>
      </c>
      <c r="H71" s="32">
        <v>145247.35164912388</v>
      </c>
      <c r="I71" s="33">
        <v>230783.28022883236</v>
      </c>
      <c r="J71" s="31">
        <v>0.62550602607730044</v>
      </c>
      <c r="K71" s="30">
        <v>6.1032273718007444</v>
      </c>
    </row>
    <row r="72" spans="1:11" ht="13.5" customHeight="1" x14ac:dyDescent="0.2">
      <c r="A72" s="9">
        <v>95</v>
      </c>
      <c r="B72" s="8">
        <v>5</v>
      </c>
      <c r="C72" s="7">
        <v>0.19313528359854654</v>
      </c>
      <c r="D72" s="7">
        <v>0.63532256466992498</v>
      </c>
      <c r="E72" s="7">
        <v>0.36467743533007502</v>
      </c>
      <c r="F72" s="32">
        <v>20576.593247361747</v>
      </c>
      <c r="G72" s="32">
        <v>13072.773994083725</v>
      </c>
      <c r="H72" s="32">
        <v>67687.134895853422</v>
      </c>
      <c r="I72" s="33">
        <v>85535.928579708474</v>
      </c>
      <c r="J72" s="31">
        <v>0.46601286789287699</v>
      </c>
      <c r="K72" s="30">
        <v>4.1569528809476548</v>
      </c>
    </row>
    <row r="73" spans="1:11" ht="13.5" customHeight="1" x14ac:dyDescent="0.2">
      <c r="A73" s="9" t="s">
        <v>3</v>
      </c>
      <c r="B73" s="34" t="s">
        <v>10</v>
      </c>
      <c r="C73" s="7">
        <v>0.42041044264327637</v>
      </c>
      <c r="D73" s="7">
        <v>1</v>
      </c>
      <c r="E73" s="7">
        <v>0</v>
      </c>
      <c r="F73" s="32">
        <v>7503.8192532780213</v>
      </c>
      <c r="G73" s="32">
        <v>7503.8192532780213</v>
      </c>
      <c r="H73" s="32">
        <v>17848.793683855059</v>
      </c>
      <c r="I73" s="33">
        <v>17848.793683855059</v>
      </c>
      <c r="J73" s="31">
        <v>0.20867013406211266</v>
      </c>
      <c r="K73" s="30">
        <v>2.3786278802035201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0.12798303614155948</v>
      </c>
      <c r="E75" s="40" t="s">
        <v>6</v>
      </c>
      <c r="F75" s="17" t="s">
        <v>8</v>
      </c>
      <c r="G75" s="18">
        <f>+(H29-F30)/G29</f>
        <v>0.12445528614744347</v>
      </c>
      <c r="H75" s="40" t="s">
        <v>7</v>
      </c>
      <c r="I75" s="15" t="s">
        <v>8</v>
      </c>
      <c r="J75" s="16">
        <f>(H52-F53)/G52</f>
        <v>0.13168724595497938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1.4761122882470015</v>
      </c>
      <c r="E76" s="41"/>
      <c r="F76" s="20" t="s">
        <v>9</v>
      </c>
      <c r="G76" s="18">
        <f>+(H30-4*F31)/G30</f>
        <v>1.5081192683332425</v>
      </c>
      <c r="H76" s="41"/>
      <c r="I76" s="19" t="s">
        <v>9</v>
      </c>
      <c r="J76" s="16">
        <f>(H53-4*F54)/G53</f>
        <v>1.442504303006795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7.1709937802633648E-3</v>
      </c>
      <c r="D6" s="7">
        <f t="shared" si="0"/>
        <v>7.1255971291825423E-3</v>
      </c>
      <c r="E6" s="7">
        <f t="shared" si="0"/>
        <v>0.99287440287081741</v>
      </c>
      <c r="F6" s="32">
        <f t="shared" si="0"/>
        <v>100000</v>
      </c>
      <c r="G6" s="32">
        <f t="shared" si="0"/>
        <v>712.55971291825426</v>
      </c>
      <c r="H6" s="32">
        <f t="shared" si="0"/>
        <v>99376.264091555451</v>
      </c>
      <c r="I6" s="33">
        <f t="shared" si="0"/>
        <v>8070020.3819795344</v>
      </c>
      <c r="J6" s="31"/>
      <c r="K6" s="30">
        <f t="shared" ref="K6:K27" si="1">+K29*0.5122+K52*0.4878</f>
        <v>80.700203819795348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1.1297894908928563E-3</v>
      </c>
      <c r="D7" s="7">
        <f t="shared" si="0"/>
        <v>4.5055422425699316E-3</v>
      </c>
      <c r="E7" s="7">
        <f t="shared" si="0"/>
        <v>0.99549445775743006</v>
      </c>
      <c r="F7" s="32">
        <f t="shared" si="0"/>
        <v>99287.440287081758</v>
      </c>
      <c r="G7" s="32">
        <f t="shared" si="0"/>
        <v>447.35728009635164</v>
      </c>
      <c r="H7" s="32">
        <f t="shared" si="0"/>
        <v>395955.02775261644</v>
      </c>
      <c r="I7" s="33">
        <f t="shared" si="0"/>
        <v>7970644.1178879794</v>
      </c>
      <c r="J7" s="31">
        <f t="shared" ref="J7:J27" si="2">+J30*0.5122+J53*0.4878</f>
        <v>0.99066258368834381</v>
      </c>
      <c r="K7" s="30">
        <f t="shared" si="1"/>
        <v>80.276657718969886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1.9100126274550807E-4</v>
      </c>
      <c r="D8" s="7">
        <f t="shared" si="0"/>
        <v>9.5449663060729879E-4</v>
      </c>
      <c r="E8" s="7">
        <f t="shared" si="0"/>
        <v>0.9990455033693928</v>
      </c>
      <c r="F8" s="32">
        <f t="shared" si="0"/>
        <v>98840.083006985398</v>
      </c>
      <c r="G8" s="32">
        <f t="shared" si="0"/>
        <v>94.340515729052925</v>
      </c>
      <c r="H8" s="32">
        <f t="shared" si="0"/>
        <v>493936.89831275307</v>
      </c>
      <c r="I8" s="33">
        <f t="shared" si="0"/>
        <v>7574689.090135362</v>
      </c>
      <c r="J8" s="31">
        <f t="shared" si="2"/>
        <v>0.99718494810815173</v>
      </c>
      <c r="K8" s="30">
        <f t="shared" si="1"/>
        <v>76.634317017827229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2.6060319492066445E-4</v>
      </c>
      <c r="D9" s="7">
        <f t="shared" si="0"/>
        <v>1.3022732609093419E-3</v>
      </c>
      <c r="E9" s="7">
        <f t="shared" si="0"/>
        <v>0.99869772673909063</v>
      </c>
      <c r="F9" s="32">
        <f t="shared" si="0"/>
        <v>98745.742491256344</v>
      </c>
      <c r="G9" s="32">
        <f t="shared" si="0"/>
        <v>128.57969572108573</v>
      </c>
      <c r="H9" s="32">
        <f t="shared" si="0"/>
        <v>493451.9327060252</v>
      </c>
      <c r="I9" s="33">
        <f t="shared" si="0"/>
        <v>7080752.1918226089</v>
      </c>
      <c r="J9" s="31">
        <f t="shared" si="2"/>
        <v>0.9990181101558524</v>
      </c>
      <c r="K9" s="30">
        <f t="shared" si="1"/>
        <v>71.705361599084398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5.40761833795063E-4</v>
      </c>
      <c r="D10" s="7">
        <f t="shared" si="0"/>
        <v>2.6999091651488663E-3</v>
      </c>
      <c r="E10" s="7">
        <f t="shared" si="0"/>
        <v>0.99730009083485116</v>
      </c>
      <c r="F10" s="32">
        <f t="shared" si="0"/>
        <v>98617.16279553526</v>
      </c>
      <c r="G10" s="32">
        <f t="shared" si="0"/>
        <v>266.15040026341723</v>
      </c>
      <c r="H10" s="32">
        <f t="shared" si="0"/>
        <v>492481.06217088952</v>
      </c>
      <c r="I10" s="33">
        <f t="shared" si="0"/>
        <v>6587300.2591165844</v>
      </c>
      <c r="J10" s="31">
        <f t="shared" si="2"/>
        <v>0.99803200094613953</v>
      </c>
      <c r="K10" s="30">
        <f t="shared" si="1"/>
        <v>66.794716263875017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8.2451298429736335E-4</v>
      </c>
      <c r="D11" s="7">
        <f t="shared" si="0"/>
        <v>4.1123735475193136E-3</v>
      </c>
      <c r="E11" s="7">
        <f t="shared" si="0"/>
        <v>0.99588762645248063</v>
      </c>
      <c r="F11" s="32">
        <f t="shared" si="0"/>
        <v>98351.012395271828</v>
      </c>
      <c r="G11" s="32">
        <f t="shared" si="0"/>
        <v>404.02448102486471</v>
      </c>
      <c r="H11" s="32">
        <f t="shared" si="0"/>
        <v>490790.74515534297</v>
      </c>
      <c r="I11" s="33">
        <f t="shared" si="0"/>
        <v>6094819.1969456952</v>
      </c>
      <c r="J11" s="31">
        <f t="shared" si="2"/>
        <v>0.99656536812679652</v>
      </c>
      <c r="K11" s="30">
        <f t="shared" si="1"/>
        <v>61.965691801428775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1.0007431451129632E-3</v>
      </c>
      <c r="D12" s="7">
        <f t="shared" si="0"/>
        <v>4.9886767241519112E-3</v>
      </c>
      <c r="E12" s="7">
        <f t="shared" si="0"/>
        <v>0.99501132327584807</v>
      </c>
      <c r="F12" s="32">
        <f t="shared" si="0"/>
        <v>97946.987914246973</v>
      </c>
      <c r="G12" s="32">
        <f t="shared" si="0"/>
        <v>487.65581486555885</v>
      </c>
      <c r="H12" s="32">
        <f t="shared" si="0"/>
        <v>488539.31923639559</v>
      </c>
      <c r="I12" s="33">
        <f t="shared" si="0"/>
        <v>5604028.4517903514</v>
      </c>
      <c r="J12" s="31">
        <f t="shared" si="2"/>
        <v>0.99540562002935151</v>
      </c>
      <c r="K12" s="30">
        <f t="shared" si="1"/>
        <v>57.206660132851241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1.1218625022064697E-3</v>
      </c>
      <c r="D13" s="7">
        <f t="shared" si="0"/>
        <v>5.591484489937187E-3</v>
      </c>
      <c r="E13" s="7">
        <f t="shared" si="0"/>
        <v>0.99440851551006282</v>
      </c>
      <c r="F13" s="32">
        <f t="shared" si="0"/>
        <v>97459.332099381427</v>
      </c>
      <c r="G13" s="32">
        <f t="shared" si="0"/>
        <v>543.55545025440631</v>
      </c>
      <c r="H13" s="32">
        <f t="shared" si="0"/>
        <v>485961.47199694044</v>
      </c>
      <c r="I13" s="33">
        <f t="shared" si="0"/>
        <v>5115489.1325539555</v>
      </c>
      <c r="J13" s="31">
        <f t="shared" si="2"/>
        <v>0.99471104285380707</v>
      </c>
      <c r="K13" s="30">
        <f t="shared" si="1"/>
        <v>52.476327008515163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1.2922548929345501E-3</v>
      </c>
      <c r="D14" s="7">
        <f t="shared" si="0"/>
        <v>6.4391521794507928E-3</v>
      </c>
      <c r="E14" s="7">
        <f t="shared" si="0"/>
        <v>0.99356084782054921</v>
      </c>
      <c r="F14" s="32">
        <f t="shared" si="0"/>
        <v>96915.776649127016</v>
      </c>
      <c r="G14" s="32">
        <f t="shared" si="0"/>
        <v>622.42772595579549</v>
      </c>
      <c r="H14" s="32">
        <f t="shared" si="0"/>
        <v>483065.11948899762</v>
      </c>
      <c r="I14" s="33">
        <f t="shared" si="0"/>
        <v>4629527.6605570149</v>
      </c>
      <c r="J14" s="31">
        <f t="shared" si="2"/>
        <v>0.99402435239727582</v>
      </c>
      <c r="K14" s="30">
        <f t="shared" si="1"/>
        <v>47.75329400074844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1.6190313869682369E-3</v>
      </c>
      <c r="D15" s="7">
        <f t="shared" si="0"/>
        <v>8.0620835947150631E-3</v>
      </c>
      <c r="E15" s="7">
        <f t="shared" si="0"/>
        <v>0.99193791640528506</v>
      </c>
      <c r="F15" s="32">
        <f t="shared" si="0"/>
        <v>96293.348923171201</v>
      </c>
      <c r="G15" s="32">
        <f t="shared" si="0"/>
        <v>774.36187210509377</v>
      </c>
      <c r="H15" s="32">
        <f t="shared" si="0"/>
        <v>479612.26212741871</v>
      </c>
      <c r="I15" s="33">
        <f t="shared" si="0"/>
        <v>4146462.5410680175</v>
      </c>
      <c r="J15" s="31">
        <f t="shared" si="2"/>
        <v>0.99283384381594919</v>
      </c>
      <c r="K15" s="30">
        <f t="shared" si="1"/>
        <v>43.042912295218066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2.2143327714247985E-3</v>
      </c>
      <c r="D16" s="7">
        <f t="shared" si="4"/>
        <v>1.1011271268466689E-2</v>
      </c>
      <c r="E16" s="7">
        <f t="shared" si="4"/>
        <v>0.98898872873153332</v>
      </c>
      <c r="F16" s="32">
        <f t="shared" si="4"/>
        <v>95518.987051066128</v>
      </c>
      <c r="G16" s="32">
        <f t="shared" si="4"/>
        <v>1048.9096608526747</v>
      </c>
      <c r="H16" s="32">
        <f t="shared" si="4"/>
        <v>475114.84269840736</v>
      </c>
      <c r="I16" s="33">
        <f t="shared" si="4"/>
        <v>3666850.2789405989</v>
      </c>
      <c r="J16" s="31">
        <f t="shared" si="2"/>
        <v>0.99059838039919623</v>
      </c>
      <c r="K16" s="30">
        <f t="shared" si="1"/>
        <v>38.368490548422074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3.2432700481995072E-3</v>
      </c>
      <c r="D17" s="7">
        <f t="shared" si="4"/>
        <v>1.6088093375349576E-2</v>
      </c>
      <c r="E17" s="7">
        <f t="shared" si="4"/>
        <v>0.98391190662465045</v>
      </c>
      <c r="F17" s="32">
        <f t="shared" si="4"/>
        <v>94470.077390213439</v>
      </c>
      <c r="G17" s="32">
        <f t="shared" si="4"/>
        <v>1514.8360044742619</v>
      </c>
      <c r="H17" s="32">
        <f t="shared" si="4"/>
        <v>468797.91253868258</v>
      </c>
      <c r="I17" s="33">
        <f t="shared" si="4"/>
        <v>3191735.4362421911</v>
      </c>
      <c r="J17" s="31">
        <f t="shared" si="2"/>
        <v>0.98666464455074876</v>
      </c>
      <c r="K17" s="30">
        <f t="shared" si="1"/>
        <v>33.762632475919006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4.9481341834938563E-3</v>
      </c>
      <c r="D18" s="7">
        <f t="shared" si="4"/>
        <v>2.4443239445435208E-2</v>
      </c>
      <c r="E18" s="7">
        <f t="shared" si="4"/>
        <v>0.97555676055456475</v>
      </c>
      <c r="F18" s="32">
        <f t="shared" si="4"/>
        <v>92955.24138573918</v>
      </c>
      <c r="G18" s="32">
        <f t="shared" si="4"/>
        <v>2262.4560392093463</v>
      </c>
      <c r="H18" s="32">
        <f t="shared" si="4"/>
        <v>459492.05591929075</v>
      </c>
      <c r="I18" s="33">
        <f t="shared" si="4"/>
        <v>2722937.5237035085</v>
      </c>
      <c r="J18" s="31">
        <f t="shared" si="2"/>
        <v>0.98007480295185778</v>
      </c>
      <c r="K18" s="30">
        <f t="shared" si="1"/>
        <v>29.266095654729174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7.7705415939352228E-3</v>
      </c>
      <c r="D19" s="7">
        <f t="shared" si="4"/>
        <v>3.8126546669657306E-2</v>
      </c>
      <c r="E19" s="7">
        <f t="shared" si="4"/>
        <v>0.96187345333034258</v>
      </c>
      <c r="F19" s="32">
        <f t="shared" si="4"/>
        <v>90692.785346529825</v>
      </c>
      <c r="G19" s="32">
        <f t="shared" si="4"/>
        <v>3439.0850469168963</v>
      </c>
      <c r="H19" s="32">
        <f t="shared" si="4"/>
        <v>445444.06720479846</v>
      </c>
      <c r="I19" s="33">
        <f t="shared" si="4"/>
        <v>2263445.467784218</v>
      </c>
      <c r="J19" s="31">
        <f t="shared" si="2"/>
        <v>0.96927944354175</v>
      </c>
      <c r="K19" s="30">
        <f t="shared" si="1"/>
        <v>24.925025203092463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1.2408792129544134E-2</v>
      </c>
      <c r="D20" s="7">
        <f t="shared" si="4"/>
        <v>6.0217950124059519E-2</v>
      </c>
      <c r="E20" s="7">
        <f t="shared" si="4"/>
        <v>0.9397820498759405</v>
      </c>
      <c r="F20" s="32">
        <f t="shared" si="4"/>
        <v>87253.700299612945</v>
      </c>
      <c r="G20" s="32">
        <f t="shared" si="4"/>
        <v>5217.7774509075389</v>
      </c>
      <c r="H20" s="32">
        <f t="shared" si="4"/>
        <v>424080.57427794393</v>
      </c>
      <c r="I20" s="33">
        <f t="shared" si="4"/>
        <v>1818001.4005794195</v>
      </c>
      <c r="J20" s="31">
        <f t="shared" si="2"/>
        <v>0.95174441884615668</v>
      </c>
      <c r="K20" s="30">
        <f t="shared" si="1"/>
        <v>20.796911776320819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2.005637352764128E-2</v>
      </c>
      <c r="D21" s="7">
        <f t="shared" si="4"/>
        <v>9.5611021335519644E-2</v>
      </c>
      <c r="E21" s="7">
        <f t="shared" si="4"/>
        <v>0.90438897866448031</v>
      </c>
      <c r="F21" s="32">
        <f t="shared" si="4"/>
        <v>82035.922848705406</v>
      </c>
      <c r="G21" s="32">
        <f t="shared" si="4"/>
        <v>7775.7674738186979</v>
      </c>
      <c r="H21" s="32">
        <f t="shared" si="4"/>
        <v>391929.82166087959</v>
      </c>
      <c r="I21" s="33">
        <f t="shared" si="4"/>
        <v>1393920.8263014755</v>
      </c>
      <c r="J21" s="31">
        <f t="shared" si="2"/>
        <v>0.92359525012657695</v>
      </c>
      <c r="K21" s="30">
        <f t="shared" si="1"/>
        <v>16.945567237817396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3.2627915271030039E-2</v>
      </c>
      <c r="D22" s="7">
        <f t="shared" si="4"/>
        <v>0.15113512124373327</v>
      </c>
      <c r="E22" s="7">
        <f t="shared" si="4"/>
        <v>0.84886487875626671</v>
      </c>
      <c r="F22" s="32">
        <f t="shared" si="4"/>
        <v>74260.155374886701</v>
      </c>
      <c r="G22" s="32">
        <f t="shared" si="4"/>
        <v>11109.370450031547</v>
      </c>
      <c r="H22" s="32">
        <f t="shared" si="4"/>
        <v>344986.85726533947</v>
      </c>
      <c r="I22" s="33">
        <f t="shared" si="4"/>
        <v>1001991.0046405959</v>
      </c>
      <c r="J22" s="31">
        <f t="shared" si="2"/>
        <v>0.87909329786045487</v>
      </c>
      <c r="K22" s="30">
        <f t="shared" si="1"/>
        <v>13.441340713837237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5.3258124548675435E-2</v>
      </c>
      <c r="D23" s="7">
        <f t="shared" si="4"/>
        <v>0.23552670082643118</v>
      </c>
      <c r="E23" s="7">
        <f t="shared" si="4"/>
        <v>0.76447329917356877</v>
      </c>
      <c r="F23" s="32">
        <f t="shared" si="4"/>
        <v>63150.784924855157</v>
      </c>
      <c r="G23" s="32">
        <f t="shared" si="4"/>
        <v>14713.053791944487</v>
      </c>
      <c r="H23" s="32">
        <f t="shared" si="4"/>
        <v>280296.64651145769</v>
      </c>
      <c r="I23" s="33">
        <f t="shared" si="4"/>
        <v>657004.14737525652</v>
      </c>
      <c r="J23" s="31">
        <f t="shared" si="2"/>
        <v>0.8105108912372665</v>
      </c>
      <c r="K23" s="30">
        <f t="shared" si="1"/>
        <v>10.350783176264786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8.6161772451434748E-2</v>
      </c>
      <c r="D24" s="7">
        <f t="shared" si="4"/>
        <v>0.35432451527699604</v>
      </c>
      <c r="E24" s="7">
        <f t="shared" si="4"/>
        <v>0.64567548472300396</v>
      </c>
      <c r="F24" s="32">
        <f t="shared" si="4"/>
        <v>48437.731132910674</v>
      </c>
      <c r="G24" s="32">
        <f t="shared" si="4"/>
        <v>16980.568563848348</v>
      </c>
      <c r="H24" s="32">
        <f t="shared" si="4"/>
        <v>200123.09467923007</v>
      </c>
      <c r="I24" s="33">
        <f t="shared" si="4"/>
        <v>376707.50086379872</v>
      </c>
      <c r="J24" s="31">
        <f t="shared" si="2"/>
        <v>0.71088517831156661</v>
      </c>
      <c r="K24" s="30">
        <f t="shared" si="1"/>
        <v>7.7293081210937196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0.13918622866790203</v>
      </c>
      <c r="D25" s="7">
        <f t="shared" si="4"/>
        <v>0.5111624926778302</v>
      </c>
      <c r="E25" s="7">
        <f t="shared" si="4"/>
        <v>0.4888375073221698</v>
      </c>
      <c r="F25" s="32">
        <f t="shared" si="4"/>
        <v>31457.162569062326</v>
      </c>
      <c r="G25" s="32">
        <f t="shared" si="4"/>
        <v>15951.695510058897</v>
      </c>
      <c r="H25" s="32">
        <f t="shared" si="4"/>
        <v>116115.89840191015</v>
      </c>
      <c r="I25" s="33">
        <f t="shared" si="4"/>
        <v>176584.40618456871</v>
      </c>
      <c r="J25" s="31">
        <f t="shared" si="2"/>
        <v>0.57626195541027558</v>
      </c>
      <c r="K25" s="30">
        <f t="shared" si="1"/>
        <v>5.5799167955148112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0.22441856294320001</v>
      </c>
      <c r="D26" s="7">
        <f t="shared" si="5"/>
        <v>0.69246245910059789</v>
      </c>
      <c r="E26" s="7">
        <f t="shared" si="5"/>
        <v>0.307537540899402</v>
      </c>
      <c r="F26" s="32">
        <f t="shared" si="5"/>
        <v>15505.467059003426</v>
      </c>
      <c r="G26" s="32">
        <f t="shared" si="5"/>
        <v>10707.143712007692</v>
      </c>
      <c r="H26" s="32">
        <f t="shared" si="5"/>
        <v>48020.236278611963</v>
      </c>
      <c r="I26" s="33">
        <f t="shared" si="5"/>
        <v>60468.507782658548</v>
      </c>
      <c r="J26" s="31">
        <f t="shared" si="2"/>
        <v>0.41022997742533646</v>
      </c>
      <c r="K26" s="30">
        <f t="shared" si="1"/>
        <v>3.8888429625856307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0.38342498343017828</v>
      </c>
      <c r="D27" s="7">
        <f t="shared" si="6"/>
        <v>1</v>
      </c>
      <c r="E27" s="7">
        <f t="shared" si="6"/>
        <v>0</v>
      </c>
      <c r="F27" s="32">
        <f t="shared" si="6"/>
        <v>4798.3233469957368</v>
      </c>
      <c r="G27" s="32">
        <f t="shared" si="6"/>
        <v>4798.3233469957368</v>
      </c>
      <c r="H27" s="32">
        <f t="shared" si="6"/>
        <v>12448.271504046576</v>
      </c>
      <c r="I27" s="33">
        <f t="shared" si="6"/>
        <v>12448.271504046576</v>
      </c>
      <c r="J27" s="31">
        <f t="shared" si="2"/>
        <v>0.20624965046058064</v>
      </c>
      <c r="K27" s="30">
        <f t="shared" si="1"/>
        <v>2.6095306671858438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8.0032926696676984E-3</v>
      </c>
      <c r="D29" s="7">
        <v>7.9472504589760493E-3</v>
      </c>
      <c r="E29" s="7">
        <v>0.99205274954102396</v>
      </c>
      <c r="F29" s="32">
        <v>100000</v>
      </c>
      <c r="G29" s="32">
        <v>794.72504589760501</v>
      </c>
      <c r="H29" s="32">
        <v>99299.760573494365</v>
      </c>
      <c r="I29" s="33">
        <v>7855894.3803697703</v>
      </c>
      <c r="J29" s="31"/>
      <c r="K29" s="30">
        <v>78.558943803697701</v>
      </c>
    </row>
    <row r="30" spans="1:11" ht="13.5" customHeight="1" x14ac:dyDescent="0.2">
      <c r="A30" s="6">
        <v>1</v>
      </c>
      <c r="B30" s="8">
        <v>4</v>
      </c>
      <c r="C30" s="7">
        <v>1.09033703897195E-3</v>
      </c>
      <c r="D30" s="7">
        <v>4.3487913675483089E-3</v>
      </c>
      <c r="E30" s="7">
        <v>0.99565120863245171</v>
      </c>
      <c r="F30" s="32">
        <v>99205.274954102395</v>
      </c>
      <c r="G30" s="32">
        <v>431.42304333565698</v>
      </c>
      <c r="H30" s="32">
        <v>395678.60937975137</v>
      </c>
      <c r="I30" s="33">
        <v>7756594.6197962761</v>
      </c>
      <c r="J30" s="31">
        <v>0.98995673990649147</v>
      </c>
      <c r="K30" s="30">
        <v>78.18732041602513</v>
      </c>
    </row>
    <row r="31" spans="1:11" ht="13.5" customHeight="1" x14ac:dyDescent="0.2">
      <c r="A31" s="6">
        <v>5</v>
      </c>
      <c r="B31" s="8">
        <v>5</v>
      </c>
      <c r="C31" s="7">
        <v>1.9678901465143518E-4</v>
      </c>
      <c r="D31" s="7">
        <v>9.8340595141860289E-4</v>
      </c>
      <c r="E31" s="7">
        <v>0.99901659404858145</v>
      </c>
      <c r="F31" s="32">
        <v>98773.851910766738</v>
      </c>
      <c r="G31" s="32">
        <v>97.134793813587748</v>
      </c>
      <c r="H31" s="32">
        <v>493598.65938471653</v>
      </c>
      <c r="I31" s="33">
        <v>7360916.0104165245</v>
      </c>
      <c r="J31" s="31">
        <v>0.99721258412027269</v>
      </c>
      <c r="K31" s="30">
        <v>74.52292148195707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2.9994719183307807E-4</v>
      </c>
      <c r="D32" s="7">
        <v>1.4988065883682522E-3</v>
      </c>
      <c r="E32" s="7">
        <v>0.99850119341163179</v>
      </c>
      <c r="F32" s="32">
        <v>98676.71711695315</v>
      </c>
      <c r="G32" s="32">
        <v>147.89731373343966</v>
      </c>
      <c r="H32" s="32">
        <v>493077.84090122487</v>
      </c>
      <c r="I32" s="33">
        <v>6867317.3510318082</v>
      </c>
      <c r="J32" s="31">
        <v>0.99894485433947311</v>
      </c>
      <c r="K32" s="30">
        <v>69.594100327563183</v>
      </c>
    </row>
    <row r="33" spans="1:11" ht="13.5" customHeight="1" x14ac:dyDescent="0.2">
      <c r="A33" s="9">
        <f t="shared" si="7"/>
        <v>15</v>
      </c>
      <c r="B33" s="8">
        <v>5</v>
      </c>
      <c r="C33" s="7">
        <v>7.7195747048733711E-4</v>
      </c>
      <c r="D33" s="7">
        <v>3.8531989115214885E-3</v>
      </c>
      <c r="E33" s="7">
        <v>0.99614680108847853</v>
      </c>
      <c r="F33" s="32">
        <v>98528.819803219711</v>
      </c>
      <c r="G33" s="32">
        <v>379.65114121926308</v>
      </c>
      <c r="H33" s="32">
        <v>491803.18312042387</v>
      </c>
      <c r="I33" s="33">
        <v>6374239.5101305833</v>
      </c>
      <c r="J33" s="31">
        <v>0.99741489542813111</v>
      </c>
      <c r="K33" s="30">
        <v>64.694162813084731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1.2334061779592199E-3</v>
      </c>
      <c r="D34" s="7">
        <v>6.1488961649562796E-3</v>
      </c>
      <c r="E34" s="7">
        <v>0.99385110383504371</v>
      </c>
      <c r="F34" s="32">
        <v>98149.168662000448</v>
      </c>
      <c r="G34" s="32">
        <v>603.50904677942162</v>
      </c>
      <c r="H34" s="32">
        <v>489302.75975914189</v>
      </c>
      <c r="I34" s="33">
        <v>5882436.3270101594</v>
      </c>
      <c r="J34" s="31">
        <v>0.99491580484409003</v>
      </c>
      <c r="K34" s="30">
        <v>59.933633745464526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1.4633890308714506E-3</v>
      </c>
      <c r="D35" s="7">
        <v>7.2906159086884971E-3</v>
      </c>
      <c r="E35" s="7">
        <v>0.99270938409131149</v>
      </c>
      <c r="F35" s="32">
        <v>97545.659615221026</v>
      </c>
      <c r="G35" s="32">
        <v>711.16793781424349</v>
      </c>
      <c r="H35" s="32">
        <v>485973.25988615741</v>
      </c>
      <c r="I35" s="33">
        <v>5393133.5672510173</v>
      </c>
      <c r="J35" s="31">
        <v>0.99319541979566306</v>
      </c>
      <c r="K35" s="30">
        <v>55.288298715953047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1.5469946301838212E-3</v>
      </c>
      <c r="D36" s="7">
        <v>7.705344594526254E-3</v>
      </c>
      <c r="E36" s="7">
        <v>0.99229465540547379</v>
      </c>
      <c r="F36" s="32">
        <v>96834.491677406782</v>
      </c>
      <c r="G36" s="32">
        <v>746.1431270102039</v>
      </c>
      <c r="H36" s="32">
        <v>482317.85195113678</v>
      </c>
      <c r="I36" s="33">
        <v>4907160.3073648596</v>
      </c>
      <c r="J36" s="31">
        <v>0.99247817063869537</v>
      </c>
      <c r="K36" s="30">
        <v>50.675748097201897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1.6693428202553607E-3</v>
      </c>
      <c r="D37" s="7">
        <v>8.3126301130353915E-3</v>
      </c>
      <c r="E37" s="7">
        <v>0.9916873698869646</v>
      </c>
      <c r="F37" s="32">
        <v>96088.348550396579</v>
      </c>
      <c r="G37" s="32">
        <v>798.74689967186714</v>
      </c>
      <c r="H37" s="32">
        <v>478479.84846496792</v>
      </c>
      <c r="I37" s="33">
        <v>4424842.4554137224</v>
      </c>
      <c r="J37" s="31">
        <v>0.99204258463450434</v>
      </c>
      <c r="K37" s="30">
        <v>46.049729464264587</v>
      </c>
    </row>
    <row r="38" spans="1:11" ht="13.5" customHeight="1" x14ac:dyDescent="0.2">
      <c r="A38" s="9">
        <f t="shared" si="7"/>
        <v>40</v>
      </c>
      <c r="B38" s="8">
        <v>5</v>
      </c>
      <c r="C38" s="7">
        <v>1.9944832467905485E-3</v>
      </c>
      <c r="D38" s="7">
        <v>9.9247400949052152E-3</v>
      </c>
      <c r="E38" s="7">
        <v>0.99007525990509482</v>
      </c>
      <c r="F38" s="32">
        <v>95289.601650724711</v>
      </c>
      <c r="G38" s="32">
        <v>945.7245301304938</v>
      </c>
      <c r="H38" s="32">
        <v>474170.20506555773</v>
      </c>
      <c r="I38" s="33">
        <v>3946362.6069487548</v>
      </c>
      <c r="J38" s="31">
        <v>0.99099305140386551</v>
      </c>
      <c r="K38" s="30">
        <v>41.41440974235347</v>
      </c>
    </row>
    <row r="39" spans="1:11" ht="13.5" customHeight="1" x14ac:dyDescent="0.2">
      <c r="A39" s="9">
        <f t="shared" si="7"/>
        <v>45</v>
      </c>
      <c r="B39" s="8">
        <v>5</v>
      </c>
      <c r="C39" s="7">
        <v>2.6853515910356166E-3</v>
      </c>
      <c r="D39" s="7">
        <v>1.3341963616665691E-2</v>
      </c>
      <c r="E39" s="7">
        <v>0.98665803638333427</v>
      </c>
      <c r="F39" s="32">
        <v>94343.877120594218</v>
      </c>
      <c r="G39" s="32">
        <v>1258.7325759981468</v>
      </c>
      <c r="H39" s="32">
        <v>468740.32443279115</v>
      </c>
      <c r="I39" s="33">
        <v>3472192.401883197</v>
      </c>
      <c r="J39" s="31">
        <v>0.98854866759918869</v>
      </c>
      <c r="K39" s="30">
        <v>36.803579711324545</v>
      </c>
    </row>
    <row r="40" spans="1:11" ht="13.5" customHeight="1" x14ac:dyDescent="0.2">
      <c r="A40" s="9">
        <f t="shared" si="7"/>
        <v>50</v>
      </c>
      <c r="B40" s="8">
        <v>5</v>
      </c>
      <c r="C40" s="7">
        <v>3.9423786073486513E-3</v>
      </c>
      <c r="D40" s="7">
        <v>1.9531494987493375E-2</v>
      </c>
      <c r="E40" s="7">
        <v>0.9804685050125066</v>
      </c>
      <c r="F40" s="32">
        <v>93085.144544596071</v>
      </c>
      <c r="G40" s="32">
        <v>1818.0920340828743</v>
      </c>
      <c r="H40" s="32">
        <v>461166.26918934786</v>
      </c>
      <c r="I40" s="33">
        <v>3003452.0774504058</v>
      </c>
      <c r="J40" s="31">
        <v>0.98384168195341748</v>
      </c>
      <c r="K40" s="30">
        <v>32.265643375689073</v>
      </c>
    </row>
    <row r="41" spans="1:11" ht="13.5" customHeight="1" x14ac:dyDescent="0.2">
      <c r="A41" s="9">
        <f t="shared" si="7"/>
        <v>55</v>
      </c>
      <c r="B41" s="8">
        <v>5</v>
      </c>
      <c r="C41" s="7">
        <v>6.0645221864723629E-3</v>
      </c>
      <c r="D41" s="7">
        <v>2.9899069325427546E-2</v>
      </c>
      <c r="E41" s="7">
        <v>0.97010093067457248</v>
      </c>
      <c r="F41" s="32">
        <v>91267.052510513196</v>
      </c>
      <c r="G41" s="32">
        <v>2728.7999301392701</v>
      </c>
      <c r="H41" s="32">
        <v>449961.24117184081</v>
      </c>
      <c r="I41" s="33">
        <v>2542285.8082610578</v>
      </c>
      <c r="J41" s="31">
        <v>0.97570284566301091</v>
      </c>
      <c r="K41" s="30">
        <v>27.855460851748312</v>
      </c>
    </row>
    <row r="42" spans="1:11" ht="13.5" customHeight="1" x14ac:dyDescent="0.2">
      <c r="A42" s="9">
        <f t="shared" si="7"/>
        <v>60</v>
      </c>
      <c r="B42" s="8">
        <v>5</v>
      </c>
      <c r="C42" s="7">
        <v>9.4858523051366637E-3</v>
      </c>
      <c r="D42" s="7">
        <v>4.6400266617593063E-2</v>
      </c>
      <c r="E42" s="7">
        <v>0.95359973338240689</v>
      </c>
      <c r="F42" s="32">
        <v>88538.252580373926</v>
      </c>
      <c r="G42" s="32">
        <v>4108.1985255851469</v>
      </c>
      <c r="H42" s="32">
        <v>433086.91653996398</v>
      </c>
      <c r="I42" s="33">
        <v>2092324.567089217</v>
      </c>
      <c r="J42" s="31">
        <v>0.96249827076676475</v>
      </c>
      <c r="K42" s="30">
        <v>23.631871040032451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1.5013754307356058E-2</v>
      </c>
      <c r="D43" s="7">
        <v>7.2515730353636093E-2</v>
      </c>
      <c r="E43" s="7">
        <v>0.92748426964636388</v>
      </c>
      <c r="F43" s="32">
        <v>84430.054054788779</v>
      </c>
      <c r="G43" s="32">
        <v>6122.5070335799828</v>
      </c>
      <c r="H43" s="32">
        <v>407793.20803060115</v>
      </c>
      <c r="I43" s="33">
        <v>1659237.650549253</v>
      </c>
      <c r="J43" s="31">
        <v>0.94159669215722241</v>
      </c>
      <c r="K43" s="30">
        <v>19.652215897819183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2.3857135601368304E-2</v>
      </c>
      <c r="D44" s="7">
        <v>0.11292216519164151</v>
      </c>
      <c r="E44" s="7">
        <v>0.88707783480835845</v>
      </c>
      <c r="F44" s="32">
        <v>78307.547021208797</v>
      </c>
      <c r="G44" s="32">
        <v>8842.6577604811755</v>
      </c>
      <c r="H44" s="32">
        <v>370650.4380171278</v>
      </c>
      <c r="I44" s="33">
        <v>1251444.4425186517</v>
      </c>
      <c r="J44" s="31">
        <v>0.90891763452154872</v>
      </c>
      <c r="K44" s="30">
        <v>15.981147285582969</v>
      </c>
    </row>
    <row r="45" spans="1:11" ht="13.5" customHeight="1" x14ac:dyDescent="0.2">
      <c r="A45" s="9">
        <f t="shared" si="7"/>
        <v>75</v>
      </c>
      <c r="B45" s="8">
        <v>5</v>
      </c>
      <c r="C45" s="7">
        <v>3.7901695248913757E-2</v>
      </c>
      <c r="D45" s="7">
        <v>0.17376555732814455</v>
      </c>
      <c r="E45" s="7">
        <v>0.82623444267185542</v>
      </c>
      <c r="F45" s="32">
        <v>69464.889260727621</v>
      </c>
      <c r="G45" s="32">
        <v>12070.605197128178</v>
      </c>
      <c r="H45" s="32">
        <v>318471.38018118369</v>
      </c>
      <c r="I45" s="33">
        <v>880794.00450152392</v>
      </c>
      <c r="J45" s="31">
        <v>0.85922299696963289</v>
      </c>
      <c r="K45" s="30">
        <v>12.679700693044737</v>
      </c>
    </row>
    <row r="46" spans="1:11" ht="13.5" customHeight="1" x14ac:dyDescent="0.2">
      <c r="A46" s="9">
        <f t="shared" si="7"/>
        <v>80</v>
      </c>
      <c r="B46" s="8">
        <v>5</v>
      </c>
      <c r="C46" s="7">
        <v>6.0092611460689574E-2</v>
      </c>
      <c r="D46" s="7">
        <v>0.26210354367549948</v>
      </c>
      <c r="E46" s="7">
        <v>0.73789645632450052</v>
      </c>
      <c r="F46" s="32">
        <v>57394.284063599443</v>
      </c>
      <c r="G46" s="32">
        <v>15043.245239787662</v>
      </c>
      <c r="H46" s="32">
        <v>250334.35682235932</v>
      </c>
      <c r="I46" s="33">
        <v>562322.62432034023</v>
      </c>
      <c r="J46" s="31">
        <v>0.78604977527318132</v>
      </c>
      <c r="K46" s="30">
        <v>9.7975370456267452</v>
      </c>
    </row>
    <row r="47" spans="1:11" ht="13.5" customHeight="1" x14ac:dyDescent="0.2">
      <c r="A47" s="9">
        <v>85</v>
      </c>
      <c r="B47" s="8">
        <v>5</v>
      </c>
      <c r="C47" s="7">
        <v>9.4766337584096402E-2</v>
      </c>
      <c r="D47" s="7">
        <v>0.38281813417394345</v>
      </c>
      <c r="E47" s="7">
        <v>0.61718186582605661</v>
      </c>
      <c r="F47" s="32">
        <v>42351.038823811781</v>
      </c>
      <c r="G47" s="32">
        <v>16212.745662859867</v>
      </c>
      <c r="H47" s="32">
        <v>171081.27290951333</v>
      </c>
      <c r="I47" s="33">
        <v>311988.26749798091</v>
      </c>
      <c r="J47" s="31">
        <v>0.68341107901108011</v>
      </c>
      <c r="K47" s="30">
        <v>7.3667205377395888</v>
      </c>
    </row>
    <row r="48" spans="1:11" ht="13.5" customHeight="1" x14ac:dyDescent="0.2">
      <c r="A48" s="9">
        <v>90</v>
      </c>
      <c r="B48" s="8">
        <v>5</v>
      </c>
      <c r="C48" s="7">
        <v>0.1482890587632899</v>
      </c>
      <c r="D48" s="7">
        <v>0.53408602200025856</v>
      </c>
      <c r="E48" s="7">
        <v>0.46591397799974144</v>
      </c>
      <c r="F48" s="32">
        <v>26138.293160951915</v>
      </c>
      <c r="G48" s="32">
        <v>13960.097016209373</v>
      </c>
      <c r="H48" s="32">
        <v>94141.112855086118</v>
      </c>
      <c r="I48" s="33">
        <v>140906.99458846758</v>
      </c>
      <c r="J48" s="31">
        <v>0.55027129067994685</v>
      </c>
      <c r="K48" s="30">
        <v>5.3908261614790147</v>
      </c>
    </row>
    <row r="49" spans="1:12" ht="13.5" customHeight="1" x14ac:dyDescent="0.2">
      <c r="A49" s="9">
        <v>95</v>
      </c>
      <c r="B49" s="8">
        <v>5</v>
      </c>
      <c r="C49" s="7">
        <v>0.23044812841274243</v>
      </c>
      <c r="D49" s="7">
        <v>0.70099499320305381</v>
      </c>
      <c r="E49" s="7">
        <v>0.29900500679694619</v>
      </c>
      <c r="F49" s="32">
        <v>12178.196144742542</v>
      </c>
      <c r="G49" s="32">
        <v>8536.8545237092549</v>
      </c>
      <c r="H49" s="32">
        <v>37044.581713501204</v>
      </c>
      <c r="I49" s="33">
        <v>46765.881733381451</v>
      </c>
      <c r="J49" s="31">
        <v>0.39350057153589102</v>
      </c>
      <c r="K49" s="30">
        <v>3.8401320834014308</v>
      </c>
    </row>
    <row r="50" spans="1:12" ht="13.5" customHeight="1" x14ac:dyDescent="0.2">
      <c r="A50" s="9" t="s">
        <v>3</v>
      </c>
      <c r="B50" s="34" t="s">
        <v>10</v>
      </c>
      <c r="C50" s="7">
        <v>0.37457352551476369</v>
      </c>
      <c r="D50" s="7">
        <v>1</v>
      </c>
      <c r="E50" s="7">
        <v>0</v>
      </c>
      <c r="F50" s="32">
        <v>3641.3416210332871</v>
      </c>
      <c r="G50" s="32">
        <v>3641.3416210332871</v>
      </c>
      <c r="H50" s="32">
        <v>9721.3000198802492</v>
      </c>
      <c r="I50" s="33">
        <v>9721.3000198802492</v>
      </c>
      <c r="J50" s="31">
        <v>0.2078716290500558</v>
      </c>
      <c r="K50" s="30">
        <v>2.6697028270370522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6.2970628840909601E-3</v>
      </c>
      <c r="D52" s="7">
        <v>6.2628442888376596E-3</v>
      </c>
      <c r="E52" s="7">
        <v>0.99373715571116239</v>
      </c>
      <c r="F52" s="32">
        <v>100000</v>
      </c>
      <c r="G52" s="32">
        <v>626.28442888376594</v>
      </c>
      <c r="H52" s="32">
        <v>99456.594353857392</v>
      </c>
      <c r="I52" s="33">
        <v>8294857.0732967155</v>
      </c>
      <c r="J52" s="31"/>
      <c r="K52" s="30">
        <v>82.948570732967156</v>
      </c>
      <c r="L52" s="29"/>
    </row>
    <row r="53" spans="1:12" ht="13.5" customHeight="1" x14ac:dyDescent="0.2">
      <c r="A53" s="6">
        <v>1</v>
      </c>
      <c r="B53" s="8">
        <v>4</v>
      </c>
      <c r="C53" s="7">
        <v>1.1712153741931599E-3</v>
      </c>
      <c r="D53" s="7">
        <v>4.6701338747677078E-3</v>
      </c>
      <c r="E53" s="7">
        <v>0.99532986612523233</v>
      </c>
      <c r="F53" s="32">
        <v>99373.715571116234</v>
      </c>
      <c r="G53" s="32">
        <v>464.0885553502012</v>
      </c>
      <c r="H53" s="32">
        <v>396245.27271075809</v>
      </c>
      <c r="I53" s="33">
        <v>8195400.4789428581</v>
      </c>
      <c r="J53" s="31">
        <v>0.991403734129231</v>
      </c>
      <c r="K53" s="30">
        <v>82.470504718904934</v>
      </c>
    </row>
    <row r="54" spans="1:12" ht="13.5" customHeight="1" x14ac:dyDescent="0.2">
      <c r="A54" s="6">
        <v>5</v>
      </c>
      <c r="B54" s="8">
        <v>5</v>
      </c>
      <c r="C54" s="7">
        <v>1.8492400459418402E-4</v>
      </c>
      <c r="D54" s="7">
        <v>9.2414125110842622E-4</v>
      </c>
      <c r="E54" s="7">
        <v>0.9990758587488916</v>
      </c>
      <c r="F54" s="32">
        <v>98909.627015766033</v>
      </c>
      <c r="G54" s="32">
        <v>91.406466457017814</v>
      </c>
      <c r="H54" s="32">
        <v>494292.0561211587</v>
      </c>
      <c r="I54" s="33">
        <v>7799155.2062320998</v>
      </c>
      <c r="J54" s="31">
        <v>0.99715592972888079</v>
      </c>
      <c r="K54" s="30">
        <v>78.851325614532215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2.1929119160262779E-4</v>
      </c>
      <c r="D55" s="7">
        <v>1.0959092381039837E-3</v>
      </c>
      <c r="E55" s="7">
        <v>0.99890409076189601</v>
      </c>
      <c r="F55" s="32">
        <v>98818.220549309015</v>
      </c>
      <c r="G55" s="32">
        <v>108.29580079298466</v>
      </c>
      <c r="H55" s="32">
        <v>493844.73677002423</v>
      </c>
      <c r="I55" s="33">
        <v>7304863.1501109414</v>
      </c>
      <c r="J55" s="31">
        <v>0.99909503026481006</v>
      </c>
      <c r="K55" s="30">
        <v>73.922229215470537</v>
      </c>
    </row>
    <row r="56" spans="1:12" ht="13.5" customHeight="1" x14ac:dyDescent="0.2">
      <c r="A56" s="9">
        <f t="shared" si="8"/>
        <v>15</v>
      </c>
      <c r="B56" s="8">
        <v>5</v>
      </c>
      <c r="C56" s="7">
        <v>2.9800167571022735E-4</v>
      </c>
      <c r="D56" s="7">
        <v>1.4889312887813855E-3</v>
      </c>
      <c r="E56" s="7">
        <v>0.99851106871121864</v>
      </c>
      <c r="F56" s="32">
        <v>98709.92474851603</v>
      </c>
      <c r="G56" s="32">
        <v>146.97229547132156</v>
      </c>
      <c r="H56" s="32">
        <v>493192.84907053795</v>
      </c>
      <c r="I56" s="33">
        <v>6811018.4133409169</v>
      </c>
      <c r="J56" s="31">
        <v>0.998679974390838</v>
      </c>
      <c r="K56" s="30">
        <v>69.000340448981163</v>
      </c>
    </row>
    <row r="57" spans="1:12" ht="13.5" customHeight="1" x14ac:dyDescent="0.2">
      <c r="A57" s="9">
        <f t="shared" si="8"/>
        <v>20</v>
      </c>
      <c r="B57" s="8">
        <v>5</v>
      </c>
      <c r="C57" s="7">
        <v>3.9516674855812013E-4</v>
      </c>
      <c r="D57" s="7">
        <v>1.9739830500793516E-3</v>
      </c>
      <c r="E57" s="7">
        <v>0.99802601694992066</v>
      </c>
      <c r="F57" s="32">
        <v>98562.952453044709</v>
      </c>
      <c r="G57" s="32">
        <v>194.56159750808729</v>
      </c>
      <c r="H57" s="32">
        <v>492353.16032535984</v>
      </c>
      <c r="I57" s="33">
        <v>6317825.564270379</v>
      </c>
      <c r="J57" s="31">
        <v>0.99829744339002369</v>
      </c>
      <c r="K57" s="30">
        <v>64.099394417797953</v>
      </c>
    </row>
    <row r="58" spans="1:12" ht="13.5" customHeight="1" x14ac:dyDescent="0.2">
      <c r="A58" s="9">
        <f t="shared" si="8"/>
        <v>25</v>
      </c>
      <c r="B58" s="8">
        <v>5</v>
      </c>
      <c r="C58" s="7">
        <v>5.149554807310499E-4</v>
      </c>
      <c r="D58" s="7">
        <v>2.5715933901633119E-3</v>
      </c>
      <c r="E58" s="7">
        <v>0.99742840660983667</v>
      </c>
      <c r="F58" s="32">
        <v>98368.390855536622</v>
      </c>
      <c r="G58" s="32">
        <v>252.96350372509914</v>
      </c>
      <c r="H58" s="32">
        <v>491233.7341588884</v>
      </c>
      <c r="I58" s="33">
        <v>5825472.4039450195</v>
      </c>
      <c r="J58" s="31">
        <v>0.99772637558428245</v>
      </c>
      <c r="K58" s="30">
        <v>59.220978947396652</v>
      </c>
    </row>
    <row r="59" spans="1:12" ht="13.5" customHeight="1" x14ac:dyDescent="0.2">
      <c r="A59" s="9">
        <f t="shared" si="8"/>
        <v>30</v>
      </c>
      <c r="B59" s="8">
        <v>5</v>
      </c>
      <c r="C59" s="7">
        <v>6.7546505253447393E-4</v>
      </c>
      <c r="D59" s="7">
        <v>3.3718880455531775E-3</v>
      </c>
      <c r="E59" s="7">
        <v>0.99662811195444678</v>
      </c>
      <c r="F59" s="32">
        <v>98115.427351811522</v>
      </c>
      <c r="G59" s="32">
        <v>330.83423657191452</v>
      </c>
      <c r="H59" s="32">
        <v>489787.34773999226</v>
      </c>
      <c r="I59" s="33">
        <v>5334238.669786131</v>
      </c>
      <c r="J59" s="31">
        <v>0.99705560445401265</v>
      </c>
      <c r="K59" s="30">
        <v>54.366971777630894</v>
      </c>
    </row>
    <row r="60" spans="1:12" ht="13.5" customHeight="1" x14ac:dyDescent="0.2">
      <c r="A60" s="9">
        <f t="shared" si="8"/>
        <v>35</v>
      </c>
      <c r="B60" s="8">
        <v>5</v>
      </c>
      <c r="C60" s="7">
        <v>8.9630483886788542E-4</v>
      </c>
      <c r="D60" s="7">
        <v>4.4719619425052587E-3</v>
      </c>
      <c r="E60" s="7">
        <v>0.99552803805749479</v>
      </c>
      <c r="F60" s="32">
        <v>97784.593115239608</v>
      </c>
      <c r="G60" s="32">
        <v>437.28897897471325</v>
      </c>
      <c r="H60" s="32">
        <v>487879.74806322483</v>
      </c>
      <c r="I60" s="33">
        <v>4844451.3220461383</v>
      </c>
      <c r="J60" s="31">
        <v>0.99610524917483145</v>
      </c>
      <c r="K60" s="30">
        <v>49.542071687478717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1.2247992373147151E-3</v>
      </c>
      <c r="D61" s="7">
        <v>6.1062560846753006E-3</v>
      </c>
      <c r="E61" s="7">
        <v>0.9938937439153247</v>
      </c>
      <c r="F61" s="32">
        <v>97347.304136264895</v>
      </c>
      <c r="G61" s="32">
        <v>594.42756820880459</v>
      </c>
      <c r="H61" s="32">
        <v>485326.53360565816</v>
      </c>
      <c r="I61" s="33">
        <v>4356571.573982914</v>
      </c>
      <c r="J61" s="31">
        <v>0.9947667135852587</v>
      </c>
      <c r="K61" s="30">
        <v>44.752873360362074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1.7197533548510779E-3</v>
      </c>
      <c r="D62" s="7">
        <v>8.563996523186802E-3</v>
      </c>
      <c r="E62" s="7">
        <v>0.99143600347681315</v>
      </c>
      <c r="F62" s="32">
        <v>96752.87656805609</v>
      </c>
      <c r="G62" s="32">
        <v>828.59129853715422</v>
      </c>
      <c r="H62" s="32">
        <v>481808.21755623561</v>
      </c>
      <c r="I62" s="33">
        <v>3871245.0403772555</v>
      </c>
      <c r="J62" s="31">
        <v>0.99275062085873655</v>
      </c>
      <c r="K62" s="30">
        <v>40.011679008367437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2.5091917292241243E-3</v>
      </c>
      <c r="D63" s="7">
        <v>1.2472451092159635E-2</v>
      </c>
      <c r="E63" s="7">
        <v>0.98752754890784034</v>
      </c>
      <c r="F63" s="32">
        <v>95924.285269518936</v>
      </c>
      <c r="G63" s="32">
        <v>1196.4109565744438</v>
      </c>
      <c r="H63" s="32">
        <v>476811.29450573714</v>
      </c>
      <c r="I63" s="33">
        <v>3389436.8228210197</v>
      </c>
      <c r="J63" s="31">
        <v>0.98962881314925844</v>
      </c>
      <c r="K63" s="30">
        <v>35.334501719743884</v>
      </c>
    </row>
    <row r="64" spans="1:12" ht="13.5" customHeight="1" x14ac:dyDescent="0.2">
      <c r="A64" s="9">
        <f t="shared" si="8"/>
        <v>55</v>
      </c>
      <c r="B64" s="8">
        <v>5</v>
      </c>
      <c r="C64" s="7">
        <v>3.7759038941835017E-3</v>
      </c>
      <c r="D64" s="7">
        <v>1.871450622581226E-2</v>
      </c>
      <c r="E64" s="7">
        <v>0.98128549377418772</v>
      </c>
      <c r="F64" s="32">
        <v>94727.874312944492</v>
      </c>
      <c r="G64" s="32">
        <v>1772.785393587561</v>
      </c>
      <c r="H64" s="32">
        <v>469499.6067877693</v>
      </c>
      <c r="I64" s="33">
        <v>2912625.5283152824</v>
      </c>
      <c r="J64" s="31">
        <v>0.9846654477311676</v>
      </c>
      <c r="K64" s="30">
        <v>30.747291116161723</v>
      </c>
    </row>
    <row r="65" spans="1:11" ht="13.5" customHeight="1" x14ac:dyDescent="0.2">
      <c r="A65" s="9">
        <f t="shared" si="8"/>
        <v>60</v>
      </c>
      <c r="B65" s="8">
        <v>5</v>
      </c>
      <c r="C65" s="7">
        <v>5.9694301829524869E-3</v>
      </c>
      <c r="D65" s="7">
        <v>2.9438971111369706E-2</v>
      </c>
      <c r="E65" s="7">
        <v>0.97056102888863027</v>
      </c>
      <c r="F65" s="32">
        <v>92955.088919356931</v>
      </c>
      <c r="G65" s="32">
        <v>2736.502177351751</v>
      </c>
      <c r="H65" s="32">
        <v>458419.32872699649</v>
      </c>
      <c r="I65" s="33">
        <v>2443125.9215275133</v>
      </c>
      <c r="J65" s="31">
        <v>0.97639981397091669</v>
      </c>
      <c r="K65" s="30">
        <v>26.28286358423092</v>
      </c>
    </row>
    <row r="66" spans="1:11" ht="13.5" customHeight="1" x14ac:dyDescent="0.2">
      <c r="A66" s="9">
        <f t="shared" si="8"/>
        <v>65</v>
      </c>
      <c r="B66" s="8">
        <v>5</v>
      </c>
      <c r="C66" s="7">
        <v>9.6735284405829458E-3</v>
      </c>
      <c r="D66" s="7">
        <v>4.7305028775988342E-2</v>
      </c>
      <c r="E66" s="7">
        <v>0.9526949712240117</v>
      </c>
      <c r="F66" s="32">
        <v>90218.58674200518</v>
      </c>
      <c r="G66" s="32">
        <v>4267.7928419595555</v>
      </c>
      <c r="H66" s="32">
        <v>441182.64273200091</v>
      </c>
      <c r="I66" s="33">
        <v>1984706.5928005166</v>
      </c>
      <c r="J66" s="31">
        <v>0.96239973990001504</v>
      </c>
      <c r="K66" s="30">
        <v>21.998865915247709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1.6065495433826231E-2</v>
      </c>
      <c r="D67" s="7">
        <v>7.7433965404593824E-2</v>
      </c>
      <c r="E67" s="7">
        <v>0.9225660345954062</v>
      </c>
      <c r="F67" s="32">
        <v>85950.793900045624</v>
      </c>
      <c r="G67" s="32">
        <v>6655.5108013535064</v>
      </c>
      <c r="H67" s="32">
        <v>414273.61071854597</v>
      </c>
      <c r="I67" s="33">
        <v>1543523.9500685157</v>
      </c>
      <c r="J67" s="31">
        <v>0.93900704740598551</v>
      </c>
      <c r="K67" s="30">
        <v>17.958227958470275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2.7090338180681454E-2</v>
      </c>
      <c r="D68" s="7">
        <v>0.12737269942652238</v>
      </c>
      <c r="E68" s="7">
        <v>0.87262730057347759</v>
      </c>
      <c r="F68" s="32">
        <v>79295.283098692118</v>
      </c>
      <c r="G68" s="32">
        <v>10100.054260070712</v>
      </c>
      <c r="H68" s="32">
        <v>372828.6517764189</v>
      </c>
      <c r="I68" s="33">
        <v>1129250.3393499698</v>
      </c>
      <c r="J68" s="31">
        <v>0.89995752114105954</v>
      </c>
      <c r="K68" s="30">
        <v>14.241078349445926</v>
      </c>
    </row>
    <row r="69" spans="1:11" ht="13.5" customHeight="1" x14ac:dyDescent="0.2">
      <c r="A69" s="9">
        <f t="shared" si="8"/>
        <v>80</v>
      </c>
      <c r="B69" s="8">
        <v>5</v>
      </c>
      <c r="C69" s="7">
        <v>4.608177318267781E-2</v>
      </c>
      <c r="D69" s="7">
        <v>0.20762047100418271</v>
      </c>
      <c r="E69" s="7">
        <v>0.79237952899581732</v>
      </c>
      <c r="F69" s="32">
        <v>69195.228838621406</v>
      </c>
      <c r="G69" s="32">
        <v>14366.346002716782</v>
      </c>
      <c r="H69" s="32">
        <v>311757.6649180919</v>
      </c>
      <c r="I69" s="33">
        <v>756421.68757355097</v>
      </c>
      <c r="J69" s="31">
        <v>0.83619556445744792</v>
      </c>
      <c r="K69" s="30">
        <v>10.931702955093824</v>
      </c>
    </row>
    <row r="70" spans="1:11" ht="13.5" customHeight="1" x14ac:dyDescent="0.2">
      <c r="A70" s="9">
        <v>85</v>
      </c>
      <c r="B70" s="8">
        <v>5</v>
      </c>
      <c r="C70" s="7">
        <v>7.7126802666790839E-2</v>
      </c>
      <c r="D70" s="7">
        <v>0.32440563131017258</v>
      </c>
      <c r="E70" s="7">
        <v>0.67559436868982736</v>
      </c>
      <c r="F70" s="32">
        <v>54828.882835904624</v>
      </c>
      <c r="G70" s="32">
        <v>17786.798350413126</v>
      </c>
      <c r="H70" s="32">
        <v>230617.60290073251</v>
      </c>
      <c r="I70" s="33">
        <v>444664.022655459</v>
      </c>
      <c r="J70" s="31">
        <v>0.73973354580174533</v>
      </c>
      <c r="K70" s="30">
        <v>8.1100325167353464</v>
      </c>
    </row>
    <row r="71" spans="1:11" ht="13.5" customHeight="1" x14ac:dyDescent="0.2">
      <c r="A71" s="9">
        <v>90</v>
      </c>
      <c r="B71" s="8">
        <v>5</v>
      </c>
      <c r="C71" s="7">
        <v>0.12962807045786176</v>
      </c>
      <c r="D71" s="7">
        <v>0.48709231695222993</v>
      </c>
      <c r="E71" s="7">
        <v>0.51290768304777012</v>
      </c>
      <c r="F71" s="32">
        <v>37042.084485491498</v>
      </c>
      <c r="G71" s="32">
        <v>18042.914756778304</v>
      </c>
      <c r="H71" s="32">
        <v>139189.87371368395</v>
      </c>
      <c r="I71" s="33">
        <v>214046.41975472652</v>
      </c>
      <c r="J71" s="31">
        <v>0.60355268619107583</v>
      </c>
      <c r="K71" s="30">
        <v>5.7784658376491587</v>
      </c>
    </row>
    <row r="72" spans="1:11" ht="13.5" customHeight="1" x14ac:dyDescent="0.2">
      <c r="A72" s="9">
        <v>95</v>
      </c>
      <c r="B72" s="8">
        <v>5</v>
      </c>
      <c r="C72" s="7">
        <v>0.21808739559285223</v>
      </c>
      <c r="D72" s="7">
        <v>0.68350312337432106</v>
      </c>
      <c r="E72" s="7">
        <v>0.31649687662567894</v>
      </c>
      <c r="F72" s="32">
        <v>18999.169728713194</v>
      </c>
      <c r="G72" s="32">
        <v>12985.991851094321</v>
      </c>
      <c r="H72" s="32">
        <v>59544.898575146879</v>
      </c>
      <c r="I72" s="33">
        <v>74856.546041042558</v>
      </c>
      <c r="J72" s="31">
        <v>0.42779619656550444</v>
      </c>
      <c r="K72" s="30">
        <v>3.9399903843120496</v>
      </c>
    </row>
    <row r="73" spans="1:11" ht="13.5" customHeight="1" x14ac:dyDescent="0.2">
      <c r="A73" s="9" t="s">
        <v>3</v>
      </c>
      <c r="B73" s="34" t="s">
        <v>10</v>
      </c>
      <c r="C73" s="7">
        <v>0.39271919569806552</v>
      </c>
      <c r="D73" s="7">
        <v>1</v>
      </c>
      <c r="E73" s="7">
        <v>0</v>
      </c>
      <c r="F73" s="32">
        <v>6013.1778776188739</v>
      </c>
      <c r="G73" s="32">
        <v>6013.1778776188739</v>
      </c>
      <c r="H73" s="32">
        <v>15311.647465895678</v>
      </c>
      <c r="I73" s="33">
        <v>15311.647465895678</v>
      </c>
      <c r="J73" s="31">
        <v>0.20454653969073813</v>
      </c>
      <c r="K73" s="30">
        <v>2.5463486658004628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0.12544851822688846</v>
      </c>
      <c r="E75" s="40" t="s">
        <v>6</v>
      </c>
      <c r="F75" s="17" t="s">
        <v>8</v>
      </c>
      <c r="G75" s="18">
        <f>+(H29-F30)/G29</f>
        <v>0.11889095465118053</v>
      </c>
      <c r="H75" s="40" t="s">
        <v>7</v>
      </c>
      <c r="I75" s="15" t="s">
        <v>8</v>
      </c>
      <c r="J75" s="16">
        <f>(H52-F53)/G52</f>
        <v>0.13233409441277941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1.330162558760916</v>
      </c>
      <c r="E76" s="41"/>
      <c r="F76" s="20" t="s">
        <v>9</v>
      </c>
      <c r="G76" s="18">
        <f>+(H30-4*F31)/G30</f>
        <v>1.3518094262542177</v>
      </c>
      <c r="H76" s="41"/>
      <c r="I76" s="19" t="s">
        <v>9</v>
      </c>
      <c r="J76" s="16">
        <f>(H53-4*F54)/G53</f>
        <v>1.3074329041277279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6.7445775170534112E-3</v>
      </c>
      <c r="D6" s="7">
        <f t="shared" si="0"/>
        <v>6.7042117740436571E-3</v>
      </c>
      <c r="E6" s="7">
        <f t="shared" si="0"/>
        <v>0.99329578822595632</v>
      </c>
      <c r="F6" s="32">
        <f t="shared" si="0"/>
        <v>100000</v>
      </c>
      <c r="G6" s="32">
        <f t="shared" si="0"/>
        <v>670.42117740436561</v>
      </c>
      <c r="H6" s="32">
        <f t="shared" si="0"/>
        <v>99410.026117977934</v>
      </c>
      <c r="I6" s="33">
        <f t="shared" si="0"/>
        <v>8157751.5882251207</v>
      </c>
      <c r="J6" s="31"/>
      <c r="K6" s="30">
        <f t="shared" ref="K6:K27" si="1">+K29*0.5122+K52*0.4878</f>
        <v>81.577515882251191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1.0478613420300432E-3</v>
      </c>
      <c r="D7" s="7">
        <f t="shared" si="0"/>
        <v>4.1797025029133537E-3</v>
      </c>
      <c r="E7" s="7">
        <f t="shared" si="0"/>
        <v>0.99582029749708667</v>
      </c>
      <c r="F7" s="32">
        <f t="shared" si="0"/>
        <v>99329.578822595635</v>
      </c>
      <c r="G7" s="32">
        <f t="shared" si="0"/>
        <v>415.18328982660051</v>
      </c>
      <c r="H7" s="32">
        <f t="shared" si="0"/>
        <v>396208.03480115137</v>
      </c>
      <c r="I7" s="33">
        <f t="shared" si="0"/>
        <v>8058341.5621071421</v>
      </c>
      <c r="J7" s="31">
        <f t="shared" ref="J7:J27" si="2">+J30*0.5122+J53*0.4878</f>
        <v>0.99123612183825871</v>
      </c>
      <c r="K7" s="30">
        <f t="shared" si="1"/>
        <v>81.125792905005113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1.7720233514479164E-4</v>
      </c>
      <c r="D8" s="7">
        <f t="shared" si="0"/>
        <v>8.8557321204941054E-4</v>
      </c>
      <c r="E8" s="7">
        <f t="shared" si="0"/>
        <v>0.99911442678795059</v>
      </c>
      <c r="F8" s="32">
        <f t="shared" si="0"/>
        <v>98914.395532769035</v>
      </c>
      <c r="G8" s="32">
        <f t="shared" si="0"/>
        <v>87.594940339025811</v>
      </c>
      <c r="H8" s="32">
        <f t="shared" si="0"/>
        <v>494327.31027067278</v>
      </c>
      <c r="I8" s="33">
        <f t="shared" si="0"/>
        <v>7662133.5273059905</v>
      </c>
      <c r="J8" s="31">
        <f t="shared" si="2"/>
        <v>0.9973957114615617</v>
      </c>
      <c r="K8" s="30">
        <f t="shared" si="1"/>
        <v>77.461122801359949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2.4125979618545693E-4</v>
      </c>
      <c r="D9" s="7">
        <f t="shared" si="0"/>
        <v>1.2056637634155058E-3</v>
      </c>
      <c r="E9" s="7">
        <f t="shared" si="0"/>
        <v>0.99879433623658453</v>
      </c>
      <c r="F9" s="32">
        <f t="shared" si="0"/>
        <v>98826.800592430009</v>
      </c>
      <c r="G9" s="32">
        <f t="shared" si="0"/>
        <v>119.14165988297208</v>
      </c>
      <c r="H9" s="32">
        <f t="shared" si="0"/>
        <v>493877.38007766986</v>
      </c>
      <c r="I9" s="33">
        <f t="shared" si="0"/>
        <v>7167806.2170353178</v>
      </c>
      <c r="J9" s="31">
        <f t="shared" si="2"/>
        <v>0.99908977827694478</v>
      </c>
      <c r="K9" s="30">
        <f t="shared" si="1"/>
        <v>72.527790694259267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4.9893073164922707E-4</v>
      </c>
      <c r="D10" s="7">
        <f t="shared" si="0"/>
        <v>2.491353863431447E-3</v>
      </c>
      <c r="E10" s="7">
        <f t="shared" si="0"/>
        <v>0.99750864613656853</v>
      </c>
      <c r="F10" s="32">
        <f t="shared" si="0"/>
        <v>98707.658932547041</v>
      </c>
      <c r="G10" s="32">
        <f t="shared" si="0"/>
        <v>245.83439727667673</v>
      </c>
      <c r="H10" s="32">
        <f t="shared" si="0"/>
        <v>492979.49570555135</v>
      </c>
      <c r="I10" s="33">
        <f t="shared" si="0"/>
        <v>6673928.8369576484</v>
      </c>
      <c r="J10" s="31">
        <f t="shared" si="2"/>
        <v>0.99818160213285578</v>
      </c>
      <c r="K10" s="30">
        <f t="shared" si="1"/>
        <v>67.61156421813871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7.6007721392150297E-4</v>
      </c>
      <c r="D11" s="7">
        <f t="shared" si="0"/>
        <v>3.7917824261610314E-3</v>
      </c>
      <c r="E11" s="7">
        <f t="shared" si="0"/>
        <v>0.99620821757383893</v>
      </c>
      <c r="F11" s="32">
        <f t="shared" si="0"/>
        <v>98461.824535270367</v>
      </c>
      <c r="G11" s="32">
        <f t="shared" si="0"/>
        <v>373.00258544368859</v>
      </c>
      <c r="H11" s="32">
        <f t="shared" si="0"/>
        <v>491418.92425673601</v>
      </c>
      <c r="I11" s="33">
        <f t="shared" si="0"/>
        <v>6180949.341252096</v>
      </c>
      <c r="J11" s="31">
        <f t="shared" si="2"/>
        <v>0.9968325473626688</v>
      </c>
      <c r="K11" s="30">
        <f t="shared" si="1"/>
        <v>62.771584225587148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9.2282116054098545E-4</v>
      </c>
      <c r="D12" s="7">
        <f t="shared" si="0"/>
        <v>4.6014029971786392E-3</v>
      </c>
      <c r="E12" s="7">
        <f t="shared" si="0"/>
        <v>0.99539859700282141</v>
      </c>
      <c r="F12" s="32">
        <f t="shared" si="0"/>
        <v>98088.82194982667</v>
      </c>
      <c r="G12" s="32">
        <f t="shared" si="0"/>
        <v>450.56242229905871</v>
      </c>
      <c r="H12" s="32">
        <f t="shared" si="0"/>
        <v>489339.63516761537</v>
      </c>
      <c r="I12" s="33">
        <f t="shared" si="0"/>
        <v>5689530.4169953605</v>
      </c>
      <c r="J12" s="31">
        <f t="shared" si="2"/>
        <v>0.99576315677174865</v>
      </c>
      <c r="K12" s="30">
        <f t="shared" si="1"/>
        <v>57.997153782784892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1.0355314862062399E-3</v>
      </c>
      <c r="D13" s="7">
        <f t="shared" si="0"/>
        <v>5.1625664265083568E-3</v>
      </c>
      <c r="E13" s="7">
        <f t="shared" si="0"/>
        <v>0.99483743357349153</v>
      </c>
      <c r="F13" s="32">
        <f t="shared" si="0"/>
        <v>97638.259527527611</v>
      </c>
      <c r="G13" s="32">
        <f t="shared" si="0"/>
        <v>502.94285717515299</v>
      </c>
      <c r="H13" s="32">
        <f t="shared" si="0"/>
        <v>486956.20152541168</v>
      </c>
      <c r="I13" s="33">
        <f t="shared" si="0"/>
        <v>5200190.781827745</v>
      </c>
      <c r="J13" s="31">
        <f t="shared" si="2"/>
        <v>0.99511933763385496</v>
      </c>
      <c r="K13" s="30">
        <f t="shared" si="1"/>
        <v>53.249868012210094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1.1941263378957491E-3</v>
      </c>
      <c r="D14" s="7">
        <f t="shared" si="0"/>
        <v>5.9518482616794871E-3</v>
      </c>
      <c r="E14" s="7">
        <f t="shared" si="0"/>
        <v>0.99404815173832051</v>
      </c>
      <c r="F14" s="32">
        <f t="shared" si="0"/>
        <v>97135.316670352462</v>
      </c>
      <c r="G14" s="32">
        <f t="shared" si="0"/>
        <v>576.82869916495133</v>
      </c>
      <c r="H14" s="32">
        <f t="shared" si="0"/>
        <v>484274.05891241564</v>
      </c>
      <c r="I14" s="33">
        <f t="shared" si="0"/>
        <v>4713234.5803023335</v>
      </c>
      <c r="J14" s="31">
        <f t="shared" si="2"/>
        <v>0.99447947826196748</v>
      </c>
      <c r="K14" s="30">
        <f t="shared" si="1"/>
        <v>48.50988259630067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1.4973327116295987E-3</v>
      </c>
      <c r="D15" s="7">
        <f t="shared" si="0"/>
        <v>7.4585074006339423E-3</v>
      </c>
      <c r="E15" s="7">
        <f t="shared" si="0"/>
        <v>0.99254149259936608</v>
      </c>
      <c r="F15" s="32">
        <f t="shared" si="0"/>
        <v>96558.487971187511</v>
      </c>
      <c r="G15" s="32">
        <f t="shared" si="0"/>
        <v>718.62372470554453</v>
      </c>
      <c r="H15" s="32">
        <f t="shared" si="0"/>
        <v>481071.80333915073</v>
      </c>
      <c r="I15" s="33">
        <f t="shared" si="0"/>
        <v>4228960.5213899175</v>
      </c>
      <c r="J15" s="31">
        <f t="shared" si="2"/>
        <v>0.99337290800900613</v>
      </c>
      <c r="K15" s="30">
        <f t="shared" si="1"/>
        <v>43.782339246818921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2.0487407258496723E-3</v>
      </c>
      <c r="D16" s="7">
        <f t="shared" si="4"/>
        <v>1.0192220245856958E-2</v>
      </c>
      <c r="E16" s="7">
        <f t="shared" si="4"/>
        <v>0.98980777975414302</v>
      </c>
      <c r="F16" s="32">
        <f t="shared" si="4"/>
        <v>95839.864246481971</v>
      </c>
      <c r="G16" s="32">
        <f t="shared" si="4"/>
        <v>974.55105861693323</v>
      </c>
      <c r="H16" s="32">
        <f t="shared" si="4"/>
        <v>476895.47173627274</v>
      </c>
      <c r="I16" s="33">
        <f t="shared" si="4"/>
        <v>3747888.7180507667</v>
      </c>
      <c r="J16" s="31">
        <f t="shared" si="2"/>
        <v>0.99129943341629745</v>
      </c>
      <c r="K16" s="30">
        <f t="shared" si="1"/>
        <v>39.089285114268122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3.0010279398221648E-3</v>
      </c>
      <c r="D17" s="7">
        <f t="shared" si="4"/>
        <v>1.4895765148222044E-2</v>
      </c>
      <c r="E17" s="7">
        <f t="shared" si="4"/>
        <v>0.98510423485177789</v>
      </c>
      <c r="F17" s="32">
        <f t="shared" si="4"/>
        <v>94865.313187865031</v>
      </c>
      <c r="G17" s="32">
        <f t="shared" si="4"/>
        <v>1409.1408479725674</v>
      </c>
      <c r="H17" s="32">
        <f t="shared" si="4"/>
        <v>471022.70840896002</v>
      </c>
      <c r="I17" s="33">
        <f t="shared" si="4"/>
        <v>3270993.2463144939</v>
      </c>
      <c r="J17" s="31">
        <f t="shared" si="2"/>
        <v>0.98765417052870474</v>
      </c>
      <c r="K17" s="30">
        <f t="shared" si="1"/>
        <v>34.461686768158089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4.5785324300725789E-3</v>
      </c>
      <c r="D18" s="7">
        <f t="shared" si="4"/>
        <v>2.2639000261226498E-2</v>
      </c>
      <c r="E18" s="7">
        <f t="shared" si="4"/>
        <v>0.97736099973877355</v>
      </c>
      <c r="F18" s="32">
        <f t="shared" si="4"/>
        <v>93456.172339892466</v>
      </c>
      <c r="G18" s="32">
        <f t="shared" si="4"/>
        <v>2108.1086976404704</v>
      </c>
      <c r="H18" s="32">
        <f t="shared" si="4"/>
        <v>462358.84117469122</v>
      </c>
      <c r="I18" s="33">
        <f t="shared" si="4"/>
        <v>2799970.5379055343</v>
      </c>
      <c r="J18" s="31">
        <f t="shared" si="2"/>
        <v>0.98154750724127804</v>
      </c>
      <c r="K18" s="30">
        <f t="shared" si="1"/>
        <v>29.938477454558644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7.1905292321299561E-3</v>
      </c>
      <c r="D19" s="7">
        <f t="shared" si="4"/>
        <v>3.5333050044721162E-2</v>
      </c>
      <c r="E19" s="7">
        <f t="shared" si="4"/>
        <v>0.96466694995527891</v>
      </c>
      <c r="F19" s="32">
        <f t="shared" si="4"/>
        <v>91348.063642252004</v>
      </c>
      <c r="G19" s="32">
        <f t="shared" si="4"/>
        <v>3212.8109977721851</v>
      </c>
      <c r="H19" s="32">
        <f t="shared" si="4"/>
        <v>449252.50586248329</v>
      </c>
      <c r="I19" s="33">
        <f t="shared" si="4"/>
        <v>2337611.6967308428</v>
      </c>
      <c r="J19" s="31">
        <f t="shared" si="2"/>
        <v>0.97153727323110484</v>
      </c>
      <c r="K19" s="30">
        <f t="shared" si="1"/>
        <v>25.564127762068772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1.1489688543274534E-2</v>
      </c>
      <c r="D20" s="7">
        <f t="shared" si="4"/>
        <v>5.5887455757394837E-2</v>
      </c>
      <c r="E20" s="7">
        <f t="shared" si="4"/>
        <v>0.94411254424260516</v>
      </c>
      <c r="F20" s="32">
        <f t="shared" si="4"/>
        <v>88135.252644479799</v>
      </c>
      <c r="G20" s="32">
        <f t="shared" si="4"/>
        <v>4896.8382037638148</v>
      </c>
      <c r="H20" s="32">
        <f t="shared" si="4"/>
        <v>429248.89543622173</v>
      </c>
      <c r="I20" s="33">
        <f t="shared" si="4"/>
        <v>1888359.1908683598</v>
      </c>
      <c r="J20" s="31">
        <f t="shared" si="2"/>
        <v>0.95524187623441392</v>
      </c>
      <c r="K20" s="30">
        <f t="shared" si="1"/>
        <v>21.394439438192379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1.8587473950895553E-2</v>
      </c>
      <c r="D21" s="7">
        <f t="shared" si="4"/>
        <v>8.893258903372378E-2</v>
      </c>
      <c r="E21" s="7">
        <f t="shared" si="4"/>
        <v>0.91106741096627619</v>
      </c>
      <c r="F21" s="32">
        <f t="shared" si="4"/>
        <v>83238.414440716006</v>
      </c>
      <c r="G21" s="32">
        <f t="shared" si="4"/>
        <v>7349.1073004125428</v>
      </c>
      <c r="H21" s="32">
        <f t="shared" si="4"/>
        <v>398968.57044777338</v>
      </c>
      <c r="I21" s="33">
        <f t="shared" si="4"/>
        <v>1459110.2954321383</v>
      </c>
      <c r="J21" s="31">
        <f t="shared" si="2"/>
        <v>0.92899530893666227</v>
      </c>
      <c r="K21" s="30">
        <f t="shared" si="1"/>
        <v>17.492566751131569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3.0273064265217524E-2</v>
      </c>
      <c r="D22" s="7">
        <f t="shared" si="4"/>
        <v>0.14103056851931378</v>
      </c>
      <c r="E22" s="7">
        <f t="shared" si="4"/>
        <v>0.85896943148068616</v>
      </c>
      <c r="F22" s="32">
        <f t="shared" si="4"/>
        <v>75889.307140303456</v>
      </c>
      <c r="G22" s="32">
        <f t="shared" si="4"/>
        <v>10613.035460253015</v>
      </c>
      <c r="H22" s="32">
        <f t="shared" si="4"/>
        <v>354363.63169035478</v>
      </c>
      <c r="I22" s="33">
        <f t="shared" si="4"/>
        <v>1060141.7249843646</v>
      </c>
      <c r="J22" s="31">
        <f t="shared" si="2"/>
        <v>0.8873215963283374</v>
      </c>
      <c r="K22" s="30">
        <f t="shared" si="1"/>
        <v>13.92888753953962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4.9505590371027051E-2</v>
      </c>
      <c r="D23" s="7">
        <f t="shared" si="4"/>
        <v>0.22087289388425774</v>
      </c>
      <c r="E23" s="7">
        <f t="shared" si="4"/>
        <v>0.77912710611574232</v>
      </c>
      <c r="F23" s="32">
        <f t="shared" si="4"/>
        <v>65276.271680050442</v>
      </c>
      <c r="G23" s="32">
        <f t="shared" si="4"/>
        <v>14292.173528376887</v>
      </c>
      <c r="H23" s="32">
        <f t="shared" si="4"/>
        <v>292049.97914089041</v>
      </c>
      <c r="I23" s="33">
        <f t="shared" si="4"/>
        <v>705778.09329400992</v>
      </c>
      <c r="J23" s="31">
        <f t="shared" si="2"/>
        <v>0.82264464159927075</v>
      </c>
      <c r="K23" s="30">
        <f t="shared" si="1"/>
        <v>10.771378728018448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8.0197684976444888E-2</v>
      </c>
      <c r="D24" s="7">
        <f t="shared" si="4"/>
        <v>0.33429925433356944</v>
      </c>
      <c r="E24" s="7">
        <f t="shared" si="4"/>
        <v>0.66570074566643056</v>
      </c>
      <c r="F24" s="32">
        <f t="shared" si="4"/>
        <v>50984.098151673548</v>
      </c>
      <c r="G24" s="32">
        <f t="shared" si="4"/>
        <v>16902.502548161865</v>
      </c>
      <c r="H24" s="32">
        <f t="shared" si="4"/>
        <v>213251.39630780567</v>
      </c>
      <c r="I24" s="33">
        <f t="shared" si="4"/>
        <v>413728.1141531195</v>
      </c>
      <c r="J24" s="31">
        <f t="shared" si="2"/>
        <v>0.72787811765543808</v>
      </c>
      <c r="K24" s="30">
        <f t="shared" si="1"/>
        <v>8.0794945594867507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0.12974983996985018</v>
      </c>
      <c r="D25" s="7">
        <f t="shared" si="4"/>
        <v>0.48632777829968077</v>
      </c>
      <c r="E25" s="7">
        <f t="shared" si="4"/>
        <v>0.51367222170031923</v>
      </c>
      <c r="F25" s="32">
        <f t="shared" si="4"/>
        <v>34081.595603511683</v>
      </c>
      <c r="G25" s="32">
        <f t="shared" si="4"/>
        <v>16478.625380797697</v>
      </c>
      <c r="H25" s="32">
        <f t="shared" si="4"/>
        <v>128183.07135113225</v>
      </c>
      <c r="I25" s="33">
        <f t="shared" si="4"/>
        <v>200476.71784531386</v>
      </c>
      <c r="J25" s="31">
        <f t="shared" si="2"/>
        <v>0.59822946268042032</v>
      </c>
      <c r="K25" s="30">
        <f t="shared" si="1"/>
        <v>5.8598862045524047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0.20951362279071301</v>
      </c>
      <c r="D26" s="7">
        <f t="shared" si="5"/>
        <v>0.66617892413456148</v>
      </c>
      <c r="E26" s="7">
        <f t="shared" si="5"/>
        <v>0.33382107586543852</v>
      </c>
      <c r="F26" s="32">
        <f t="shared" si="5"/>
        <v>17602.970222713986</v>
      </c>
      <c r="G26" s="32">
        <f t="shared" si="5"/>
        <v>11711.297165863307</v>
      </c>
      <c r="H26" s="32">
        <f t="shared" si="5"/>
        <v>56078.667622596564</v>
      </c>
      <c r="I26" s="33">
        <f t="shared" si="5"/>
        <v>72293.646494181608</v>
      </c>
      <c r="J26" s="31">
        <f t="shared" si="2"/>
        <v>0.4353529367843863</v>
      </c>
      <c r="K26" s="30">
        <f t="shared" si="1"/>
        <v>4.1034502382747249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0.36167375637653137</v>
      </c>
      <c r="D27" s="7">
        <f t="shared" si="6"/>
        <v>1</v>
      </c>
      <c r="E27" s="7">
        <f t="shared" si="6"/>
        <v>0</v>
      </c>
      <c r="F27" s="32">
        <f t="shared" si="6"/>
        <v>5891.6730568506764</v>
      </c>
      <c r="G27" s="32">
        <f t="shared" si="6"/>
        <v>5891.6730568506764</v>
      </c>
      <c r="H27" s="32">
        <f t="shared" si="6"/>
        <v>16214.978871585048</v>
      </c>
      <c r="I27" s="33">
        <f t="shared" si="6"/>
        <v>16214.978871585048</v>
      </c>
      <c r="J27" s="31">
        <f t="shared" si="2"/>
        <v>0.22502366988421638</v>
      </c>
      <c r="K27" s="30">
        <f t="shared" si="1"/>
        <v>2.7669095114908702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7.5082296719285796E-3</v>
      </c>
      <c r="D29" s="7">
        <v>7.4585536992688136E-3</v>
      </c>
      <c r="E29" s="7">
        <v>0.99254144630073116</v>
      </c>
      <c r="F29" s="32">
        <v>100000</v>
      </c>
      <c r="G29" s="32">
        <v>745.85536992688139</v>
      </c>
      <c r="H29" s="32">
        <v>99338.379686952147</v>
      </c>
      <c r="I29" s="33">
        <v>7962542.1707956903</v>
      </c>
      <c r="J29" s="31"/>
      <c r="K29" s="30">
        <v>79.625421707956903</v>
      </c>
    </row>
    <row r="30" spans="1:11" ht="13.5" customHeight="1" x14ac:dyDescent="0.2">
      <c r="A30" s="6">
        <v>1</v>
      </c>
      <c r="B30" s="8">
        <v>4</v>
      </c>
      <c r="C30" s="7">
        <v>9.995904949800388E-4</v>
      </c>
      <c r="D30" s="7">
        <v>3.9877936768667891E-3</v>
      </c>
      <c r="E30" s="7">
        <v>0.99601220632313325</v>
      </c>
      <c r="F30" s="32">
        <v>99254.144630073119</v>
      </c>
      <c r="G30" s="32">
        <v>395.80505035862734</v>
      </c>
      <c r="H30" s="32">
        <v>395967.20091514208</v>
      </c>
      <c r="I30" s="33">
        <v>7863203.7911087377</v>
      </c>
      <c r="J30" s="31">
        <v>0.99061116120418846</v>
      </c>
      <c r="K30" s="30">
        <v>79.222926361568355</v>
      </c>
    </row>
    <row r="31" spans="1:11" ht="13.5" customHeight="1" x14ac:dyDescent="0.2">
      <c r="A31" s="6">
        <v>5</v>
      </c>
      <c r="B31" s="8">
        <v>5</v>
      </c>
      <c r="C31" s="7">
        <v>1.8059869882200772E-4</v>
      </c>
      <c r="D31" s="7">
        <v>9.0253944638895732E-4</v>
      </c>
      <c r="E31" s="7">
        <v>0.99909746055361104</v>
      </c>
      <c r="F31" s="32">
        <v>98858.339579714491</v>
      </c>
      <c r="G31" s="32">
        <v>89.22355107520707</v>
      </c>
      <c r="H31" s="32">
        <v>494043.15566604905</v>
      </c>
      <c r="I31" s="33">
        <v>7467236.5901935957</v>
      </c>
      <c r="J31" s="31">
        <v>0.99745122004377462</v>
      </c>
      <c r="K31" s="30">
        <v>75.534715856444109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2.7507629191895328E-4</v>
      </c>
      <c r="D32" s="7">
        <v>1.3745997038873254E-3</v>
      </c>
      <c r="E32" s="7">
        <v>0.99862540029611269</v>
      </c>
      <c r="F32" s="32">
        <v>98769.116028639284</v>
      </c>
      <c r="G32" s="32">
        <v>135.76799764618045</v>
      </c>
      <c r="H32" s="32">
        <v>493564.88230611401</v>
      </c>
      <c r="I32" s="33">
        <v>6973193.4345275471</v>
      </c>
      <c r="J32" s="31">
        <v>0.99903191987491413</v>
      </c>
      <c r="K32" s="30">
        <v>70.600950123979914</v>
      </c>
    </row>
    <row r="33" spans="1:11" ht="13.5" customHeight="1" x14ac:dyDescent="0.2">
      <c r="A33" s="9">
        <f t="shared" si="7"/>
        <v>15</v>
      </c>
      <c r="B33" s="8">
        <v>5</v>
      </c>
      <c r="C33" s="7">
        <v>7.0779146710244422E-4</v>
      </c>
      <c r="D33" s="7">
        <v>3.5334180767735324E-3</v>
      </c>
      <c r="E33" s="7">
        <v>0.99646658192322646</v>
      </c>
      <c r="F33" s="32">
        <v>98633.348030993104</v>
      </c>
      <c r="G33" s="32">
        <v>348.51285490540613</v>
      </c>
      <c r="H33" s="32">
        <v>492394.82404633611</v>
      </c>
      <c r="I33" s="33">
        <v>6479628.5522214333</v>
      </c>
      <c r="J33" s="31">
        <v>0.99762937295232401</v>
      </c>
      <c r="K33" s="30">
        <v>65.694095167340052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1.1307834316225209E-3</v>
      </c>
      <c r="D34" s="7">
        <v>5.6386719114035295E-3</v>
      </c>
      <c r="E34" s="7">
        <v>0.99436132808859645</v>
      </c>
      <c r="F34" s="32">
        <v>98284.835176087698</v>
      </c>
      <c r="G34" s="32">
        <v>554.1959394243313</v>
      </c>
      <c r="H34" s="32">
        <v>490099.09760451235</v>
      </c>
      <c r="I34" s="33">
        <v>5987233.7281750971</v>
      </c>
      <c r="J34" s="31">
        <v>0.99533763084071791</v>
      </c>
      <c r="K34" s="30">
        <v>60.917167103636423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1.3414993982304696E-3</v>
      </c>
      <c r="D35" s="7">
        <v>6.6853665579000975E-3</v>
      </c>
      <c r="E35" s="7">
        <v>0.99331463344209991</v>
      </c>
      <c r="F35" s="32">
        <v>97730.639236663366</v>
      </c>
      <c r="G35" s="32">
        <v>653.3651472349884</v>
      </c>
      <c r="H35" s="32">
        <v>487040.95439537446</v>
      </c>
      <c r="I35" s="33">
        <v>5497134.6305705849</v>
      </c>
      <c r="J35" s="31">
        <v>0.99376015335656531</v>
      </c>
      <c r="K35" s="30">
        <v>56.247812083360962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1.4181581128141479E-3</v>
      </c>
      <c r="D36" s="7">
        <v>7.0658863778588366E-3</v>
      </c>
      <c r="E36" s="7">
        <v>0.99293411362214112</v>
      </c>
      <c r="F36" s="32">
        <v>97077.274089428378</v>
      </c>
      <c r="G36" s="32">
        <v>685.9369885881606</v>
      </c>
      <c r="H36" s="32">
        <v>483681.60248860338</v>
      </c>
      <c r="I36" s="33">
        <v>5010093.6761752106</v>
      </c>
      <c r="J36" s="31">
        <v>0.993102526848196</v>
      </c>
      <c r="K36" s="30">
        <v>51.609336203238172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1.530451985188621E-3</v>
      </c>
      <c r="D37" s="7">
        <v>7.6236056509955781E-3</v>
      </c>
      <c r="E37" s="7">
        <v>0.99237639434900438</v>
      </c>
      <c r="F37" s="32">
        <v>96391.337100840217</v>
      </c>
      <c r="G37" s="32">
        <v>734.84954222898523</v>
      </c>
      <c r="H37" s="32">
        <v>480151.97427995008</v>
      </c>
      <c r="I37" s="33">
        <v>4526412.0736866072</v>
      </c>
      <c r="J37" s="31">
        <v>0.99270257915435911</v>
      </c>
      <c r="K37" s="30">
        <v>46.958701993637476</v>
      </c>
    </row>
    <row r="38" spans="1:11" ht="13.5" customHeight="1" x14ac:dyDescent="0.2">
      <c r="A38" s="9">
        <f t="shared" si="7"/>
        <v>40</v>
      </c>
      <c r="B38" s="8">
        <v>5</v>
      </c>
      <c r="C38" s="7">
        <v>1.828817824133169E-3</v>
      </c>
      <c r="D38" s="7">
        <v>9.1039949750384049E-3</v>
      </c>
      <c r="E38" s="7">
        <v>0.99089600502496156</v>
      </c>
      <c r="F38" s="32">
        <v>95656.487558611232</v>
      </c>
      <c r="G38" s="32">
        <v>870.85618206342042</v>
      </c>
      <c r="H38" s="32">
        <v>476185.30975122831</v>
      </c>
      <c r="I38" s="33">
        <v>4046260.0994066573</v>
      </c>
      <c r="J38" s="31">
        <v>0.99173873119095202</v>
      </c>
      <c r="K38" s="30">
        <v>42.299902522841514</v>
      </c>
    </row>
    <row r="39" spans="1:11" ht="13.5" customHeight="1" x14ac:dyDescent="0.2">
      <c r="A39" s="9">
        <f t="shared" si="7"/>
        <v>45</v>
      </c>
      <c r="B39" s="8">
        <v>5</v>
      </c>
      <c r="C39" s="7">
        <v>2.4628334732564859E-3</v>
      </c>
      <c r="D39" s="7">
        <v>1.2242821492015016E-2</v>
      </c>
      <c r="E39" s="7">
        <v>0.98775717850798495</v>
      </c>
      <c r="F39" s="32">
        <v>94785.631376547812</v>
      </c>
      <c r="G39" s="32">
        <v>1160.4435649510124</v>
      </c>
      <c r="H39" s="32">
        <v>471182.30994993495</v>
      </c>
      <c r="I39" s="33">
        <v>3570074.7896554288</v>
      </c>
      <c r="J39" s="31">
        <v>0.98949358642771434</v>
      </c>
      <c r="K39" s="30">
        <v>37.664725526518453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3.6162993813362789E-3</v>
      </c>
      <c r="D40" s="7">
        <v>1.7929637239208943E-2</v>
      </c>
      <c r="E40" s="7">
        <v>0.98207036276079107</v>
      </c>
      <c r="F40" s="32">
        <v>93625.187811596799</v>
      </c>
      <c r="G40" s="32">
        <v>1678.665653914737</v>
      </c>
      <c r="H40" s="32">
        <v>464194.32599478087</v>
      </c>
      <c r="I40" s="33">
        <v>3098892.4797054939</v>
      </c>
      <c r="J40" s="31">
        <v>0.98516925655401499</v>
      </c>
      <c r="K40" s="30">
        <v>33.098918700611165</v>
      </c>
    </row>
    <row r="41" spans="1:11" ht="13.5" customHeight="1" x14ac:dyDescent="0.2">
      <c r="A41" s="9">
        <f t="shared" si="7"/>
        <v>55</v>
      </c>
      <c r="B41" s="8">
        <v>5</v>
      </c>
      <c r="C41" s="7">
        <v>5.5637966329785109E-3</v>
      </c>
      <c r="D41" s="7">
        <v>2.746223250379301E-2</v>
      </c>
      <c r="E41" s="7">
        <v>0.97253776749620702</v>
      </c>
      <c r="F41" s="32">
        <v>91946.522157682062</v>
      </c>
      <c r="G41" s="32">
        <v>2525.0567694094207</v>
      </c>
      <c r="H41" s="32">
        <v>453836.99944073299</v>
      </c>
      <c r="I41" s="33">
        <v>2634698.1537107131</v>
      </c>
      <c r="J41" s="31">
        <v>0.97768752013103166</v>
      </c>
      <c r="K41" s="30">
        <v>28.654679827828442</v>
      </c>
    </row>
    <row r="42" spans="1:11" ht="13.5" customHeight="1" x14ac:dyDescent="0.2">
      <c r="A42" s="9">
        <f t="shared" si="7"/>
        <v>60</v>
      </c>
      <c r="B42" s="8">
        <v>5</v>
      </c>
      <c r="C42" s="7">
        <v>8.7026969068971453E-3</v>
      </c>
      <c r="D42" s="7">
        <v>4.2646417758559735E-2</v>
      </c>
      <c r="E42" s="7">
        <v>0.95735358224144029</v>
      </c>
      <c r="F42" s="32">
        <v>89421.465388272642</v>
      </c>
      <c r="G42" s="32">
        <v>3813.5051695308648</v>
      </c>
      <c r="H42" s="32">
        <v>438198.09081349813</v>
      </c>
      <c r="I42" s="33">
        <v>2180861.1542699803</v>
      </c>
      <c r="J42" s="31">
        <v>0.96554069270132925</v>
      </c>
      <c r="K42" s="30">
        <v>24.388564253566724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1.37801927324828E-2</v>
      </c>
      <c r="D43" s="7">
        <v>6.6746532854320278E-2</v>
      </c>
      <c r="E43" s="7">
        <v>0.93325346714567969</v>
      </c>
      <c r="F43" s="32">
        <v>85607.960218741777</v>
      </c>
      <c r="G43" s="32">
        <v>5714.0345293315913</v>
      </c>
      <c r="H43" s="32">
        <v>414655.63220044196</v>
      </c>
      <c r="I43" s="33">
        <v>1742663.0634564823</v>
      </c>
      <c r="J43" s="31">
        <v>0.94627439254846935</v>
      </c>
      <c r="K43" s="30">
        <v>20.356320358570681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2.1909760104515112E-2</v>
      </c>
      <c r="D44" s="7">
        <v>0.10416713566761396</v>
      </c>
      <c r="E44" s="7">
        <v>0.89583286433238607</v>
      </c>
      <c r="F44" s="32">
        <v>79893.925689410185</v>
      </c>
      <c r="G44" s="32">
        <v>8322.3213963070593</v>
      </c>
      <c r="H44" s="32">
        <v>379845.39112283639</v>
      </c>
      <c r="I44" s="33">
        <v>1328007.4312560402</v>
      </c>
      <c r="J44" s="31">
        <v>0.91605023934468466</v>
      </c>
      <c r="K44" s="30">
        <v>16.622132656476357</v>
      </c>
    </row>
    <row r="45" spans="1:11" ht="13.5" customHeight="1" x14ac:dyDescent="0.2">
      <c r="A45" s="9">
        <f t="shared" si="7"/>
        <v>75</v>
      </c>
      <c r="B45" s="8">
        <v>5</v>
      </c>
      <c r="C45" s="7">
        <v>3.483284684707344E-2</v>
      </c>
      <c r="D45" s="7">
        <v>0.1608106896228951</v>
      </c>
      <c r="E45" s="7">
        <v>0.83918931037710487</v>
      </c>
      <c r="F45" s="32">
        <v>71571.604293103126</v>
      </c>
      <c r="G45" s="32">
        <v>11509.479043790874</v>
      </c>
      <c r="H45" s="32">
        <v>330420.28101581562</v>
      </c>
      <c r="I45" s="33">
        <v>948162.04013320385</v>
      </c>
      <c r="J45" s="31">
        <v>0.86988097983519452</v>
      </c>
      <c r="K45" s="30">
        <v>13.247740490072706</v>
      </c>
    </row>
    <row r="46" spans="1:11" ht="13.5" customHeight="1" x14ac:dyDescent="0.2">
      <c r="A46" s="9">
        <f t="shared" si="7"/>
        <v>80</v>
      </c>
      <c r="B46" s="8">
        <v>5</v>
      </c>
      <c r="C46" s="7">
        <v>5.5303084380760412E-2</v>
      </c>
      <c r="D46" s="7">
        <v>0.2438110495627841</v>
      </c>
      <c r="E46" s="7">
        <v>0.7561889504372159</v>
      </c>
      <c r="F46" s="32">
        <v>60062.125249312252</v>
      </c>
      <c r="G46" s="32">
        <v>14643.809796006215</v>
      </c>
      <c r="H46" s="32">
        <v>264791.91820810456</v>
      </c>
      <c r="I46" s="33">
        <v>617741.75911738817</v>
      </c>
      <c r="J46" s="31">
        <v>0.80137913264298155</v>
      </c>
      <c r="K46" s="30">
        <v>10.2850466338512</v>
      </c>
    </row>
    <row r="47" spans="1:11" ht="13.5" customHeight="1" x14ac:dyDescent="0.2">
      <c r="A47" s="9">
        <v>85</v>
      </c>
      <c r="B47" s="8">
        <v>5</v>
      </c>
      <c r="C47" s="7">
        <v>8.7308142266068881E-2</v>
      </c>
      <c r="D47" s="7">
        <v>0.35850167507006703</v>
      </c>
      <c r="E47" s="7">
        <v>0.64149832492993297</v>
      </c>
      <c r="F47" s="32">
        <v>45418.315453306037</v>
      </c>
      <c r="G47" s="32">
        <v>16282.542168870925</v>
      </c>
      <c r="H47" s="32">
        <v>186495.11656370352</v>
      </c>
      <c r="I47" s="33">
        <v>352949.84090928361</v>
      </c>
      <c r="J47" s="31">
        <v>0.70430818971270026</v>
      </c>
      <c r="K47" s="30">
        <v>7.7710905256304939</v>
      </c>
    </row>
    <row r="48" spans="1:11" ht="13.5" customHeight="1" x14ac:dyDescent="0.2">
      <c r="A48" s="9">
        <v>90</v>
      </c>
      <c r="B48" s="8">
        <v>5</v>
      </c>
      <c r="C48" s="7">
        <v>0.13680621749598454</v>
      </c>
      <c r="D48" s="7">
        <v>0.50485219779716639</v>
      </c>
      <c r="E48" s="7">
        <v>0.49514780220283361</v>
      </c>
      <c r="F48" s="32">
        <v>29135.773284435112</v>
      </c>
      <c r="G48" s="32">
        <v>14709.25917716703</v>
      </c>
      <c r="H48" s="32">
        <v>107518.93770909036</v>
      </c>
      <c r="I48" s="33">
        <v>166454.72434558006</v>
      </c>
      <c r="J48" s="31">
        <v>0.57652414545859565</v>
      </c>
      <c r="K48" s="30">
        <v>5.7130704141806099</v>
      </c>
    </row>
    <row r="49" spans="1:12" ht="13.5" customHeight="1" x14ac:dyDescent="0.2">
      <c r="A49" s="9">
        <v>95</v>
      </c>
      <c r="B49" s="8">
        <v>5</v>
      </c>
      <c r="C49" s="7">
        <v>0.21291448241150526</v>
      </c>
      <c r="D49" s="7">
        <v>0.67080531304544166</v>
      </c>
      <c r="E49" s="7">
        <v>0.32919468695455834</v>
      </c>
      <c r="F49" s="32">
        <v>14426.514107268082</v>
      </c>
      <c r="G49" s="32">
        <v>9677.3823118804467</v>
      </c>
      <c r="H49" s="32">
        <v>45451.968331476499</v>
      </c>
      <c r="I49" s="33">
        <v>58935.786636489705</v>
      </c>
      <c r="J49" s="31">
        <v>0.42273453681670525</v>
      </c>
      <c r="K49" s="30">
        <v>4.0852409804803669</v>
      </c>
    </row>
    <row r="50" spans="1:12" ht="13.5" customHeight="1" x14ac:dyDescent="0.2">
      <c r="A50" s="9" t="s">
        <v>3</v>
      </c>
      <c r="B50" s="34" t="s">
        <v>10</v>
      </c>
      <c r="C50" s="7">
        <v>0.35220971448583932</v>
      </c>
      <c r="D50" s="7">
        <v>1</v>
      </c>
      <c r="E50" s="7">
        <v>0</v>
      </c>
      <c r="F50" s="32">
        <v>4749.1317953876351</v>
      </c>
      <c r="G50" s="32">
        <v>4749.1317953876351</v>
      </c>
      <c r="H50" s="32">
        <v>13483.818305013207</v>
      </c>
      <c r="I50" s="33">
        <v>13483.818305013207</v>
      </c>
      <c r="J50" s="31">
        <v>0.22878829781606391</v>
      </c>
      <c r="K50" s="30">
        <v>2.8392175424798096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5.9427270994087599E-3</v>
      </c>
      <c r="D52" s="7">
        <v>5.9121372883931328E-3</v>
      </c>
      <c r="E52" s="7">
        <v>0.99408786271160687</v>
      </c>
      <c r="F52" s="32">
        <v>100000</v>
      </c>
      <c r="G52" s="32">
        <v>591.21372883931326</v>
      </c>
      <c r="H52" s="32">
        <v>99485.256339321539</v>
      </c>
      <c r="I52" s="33">
        <v>8362725.4783590967</v>
      </c>
      <c r="J52" s="31"/>
      <c r="K52" s="30">
        <v>83.627254783590971</v>
      </c>
      <c r="L52" s="29"/>
    </row>
    <row r="53" spans="1:12" ht="13.5" customHeight="1" x14ac:dyDescent="0.2">
      <c r="A53" s="6">
        <v>1</v>
      </c>
      <c r="B53" s="8">
        <v>4</v>
      </c>
      <c r="C53" s="7">
        <v>1.0985467209948081E-3</v>
      </c>
      <c r="D53" s="7">
        <v>4.3812107044325236E-3</v>
      </c>
      <c r="E53" s="7">
        <v>0.99561878929556746</v>
      </c>
      <c r="F53" s="32">
        <v>99408.786271160687</v>
      </c>
      <c r="G53" s="32">
        <v>435.53083852585405</v>
      </c>
      <c r="H53" s="32">
        <v>396460.91531860526</v>
      </c>
      <c r="I53" s="33">
        <v>8263240.2220197748</v>
      </c>
      <c r="J53" s="31">
        <v>0.99189234331585363</v>
      </c>
      <c r="K53" s="30">
        <v>83.123841784767961</v>
      </c>
    </row>
    <row r="54" spans="1:12" ht="13.5" customHeight="1" x14ac:dyDescent="0.2">
      <c r="A54" s="6">
        <v>5</v>
      </c>
      <c r="B54" s="8">
        <v>5</v>
      </c>
      <c r="C54" s="7">
        <v>1.736360836575631E-4</v>
      </c>
      <c r="D54" s="7">
        <v>8.6775831818160427E-4</v>
      </c>
      <c r="E54" s="7">
        <v>0.99913224168181836</v>
      </c>
      <c r="F54" s="32">
        <v>98973.255432634833</v>
      </c>
      <c r="G54" s="32">
        <v>85.88486567918153</v>
      </c>
      <c r="H54" s="32">
        <v>494625.67843075533</v>
      </c>
      <c r="I54" s="33">
        <v>7866779.3067011693</v>
      </c>
      <c r="J54" s="31">
        <v>0.99733742631230093</v>
      </c>
      <c r="K54" s="30">
        <v>79.483889585258865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2.0575178242019079E-4</v>
      </c>
      <c r="D55" s="7">
        <v>1.0282775626986836E-3</v>
      </c>
      <c r="E55" s="7">
        <v>0.99897172243730137</v>
      </c>
      <c r="F55" s="32">
        <v>98887.370566955651</v>
      </c>
      <c r="G55" s="32">
        <v>101.6836643882707</v>
      </c>
      <c r="H55" s="32">
        <v>494205.50914407196</v>
      </c>
      <c r="I55" s="33">
        <v>7372153.6282704137</v>
      </c>
      <c r="J55" s="31">
        <v>0.99915053078518612</v>
      </c>
      <c r="K55" s="30">
        <v>74.551012793679277</v>
      </c>
    </row>
    <row r="56" spans="1:12" ht="13.5" customHeight="1" x14ac:dyDescent="0.2">
      <c r="A56" s="9">
        <f t="shared" si="8"/>
        <v>15</v>
      </c>
      <c r="B56" s="8">
        <v>5</v>
      </c>
      <c r="C56" s="7">
        <v>2.7962267773545542E-4</v>
      </c>
      <c r="D56" s="7">
        <v>1.3971650768922587E-3</v>
      </c>
      <c r="E56" s="7">
        <v>0.99860283492310775</v>
      </c>
      <c r="F56" s="32">
        <v>98785.68690256738</v>
      </c>
      <c r="G56" s="32">
        <v>138.01991183708014</v>
      </c>
      <c r="H56" s="32">
        <v>493593.41293361626</v>
      </c>
      <c r="I56" s="33">
        <v>6877948.1191263422</v>
      </c>
      <c r="J56" s="31">
        <v>0.9987614540932257</v>
      </c>
      <c r="K56" s="30">
        <v>69.624946029985935</v>
      </c>
    </row>
    <row r="57" spans="1:12" ht="13.5" customHeight="1" x14ac:dyDescent="0.2">
      <c r="A57" s="9">
        <f t="shared" si="8"/>
        <v>20</v>
      </c>
      <c r="B57" s="8">
        <v>5</v>
      </c>
      <c r="C57" s="7">
        <v>3.7082808578197567E-4</v>
      </c>
      <c r="D57" s="7">
        <v>1.8525106050433448E-3</v>
      </c>
      <c r="E57" s="7">
        <v>0.99814748939495668</v>
      </c>
      <c r="F57" s="32">
        <v>98647.6669907303</v>
      </c>
      <c r="G57" s="32">
        <v>182.74584926311218</v>
      </c>
      <c r="H57" s="32">
        <v>492804.76929828775</v>
      </c>
      <c r="I57" s="33">
        <v>6384354.7061927263</v>
      </c>
      <c r="J57" s="31">
        <v>0.99840224035681246</v>
      </c>
      <c r="K57" s="30">
        <v>64.718760219566562</v>
      </c>
    </row>
    <row r="58" spans="1:12" ht="13.5" customHeight="1" x14ac:dyDescent="0.2">
      <c r="A58" s="9">
        <f t="shared" si="8"/>
        <v>25</v>
      </c>
      <c r="B58" s="8">
        <v>5</v>
      </c>
      <c r="C58" s="7">
        <v>4.8320042797732468E-4</v>
      </c>
      <c r="D58" s="7">
        <v>2.4131985367408966E-3</v>
      </c>
      <c r="E58" s="7">
        <v>0.99758680146325907</v>
      </c>
      <c r="F58" s="32">
        <v>98464.921141467188</v>
      </c>
      <c r="G58" s="32">
        <v>237.61540361889638</v>
      </c>
      <c r="H58" s="32">
        <v>491753.29710189544</v>
      </c>
      <c r="I58" s="33">
        <v>5891549.9368944382</v>
      </c>
      <c r="J58" s="31">
        <v>0.99786635141967173</v>
      </c>
      <c r="K58" s="30">
        <v>59.833998429043483</v>
      </c>
    </row>
    <row r="59" spans="1:12" ht="13.5" customHeight="1" x14ac:dyDescent="0.2">
      <c r="A59" s="9">
        <f t="shared" si="8"/>
        <v>30</v>
      </c>
      <c r="B59" s="8">
        <v>5</v>
      </c>
      <c r="C59" s="7">
        <v>6.3376568434365163E-4</v>
      </c>
      <c r="D59" s="7">
        <v>3.1640414591411659E-3</v>
      </c>
      <c r="E59" s="7">
        <v>0.99683595854085882</v>
      </c>
      <c r="F59" s="32">
        <v>98227.305737848292</v>
      </c>
      <c r="G59" s="32">
        <v>310.79526777428691</v>
      </c>
      <c r="H59" s="32">
        <v>490394.59764401196</v>
      </c>
      <c r="I59" s="33">
        <v>5399796.6397925429</v>
      </c>
      <c r="J59" s="31">
        <v>0.99723703030383148</v>
      </c>
      <c r="K59" s="30">
        <v>54.97246004286901</v>
      </c>
    </row>
    <row r="60" spans="1:12" ht="13.5" customHeight="1" x14ac:dyDescent="0.2">
      <c r="A60" s="9">
        <f t="shared" si="8"/>
        <v>35</v>
      </c>
      <c r="B60" s="8">
        <v>5</v>
      </c>
      <c r="C60" s="7">
        <v>8.4097751349351661E-4</v>
      </c>
      <c r="D60" s="7">
        <v>4.196468731528397E-3</v>
      </c>
      <c r="E60" s="7">
        <v>0.99580353126847165</v>
      </c>
      <c r="F60" s="32">
        <v>97916.510470074005</v>
      </c>
      <c r="G60" s="32">
        <v>410.90357448803843</v>
      </c>
      <c r="H60" s="32">
        <v>488602.33228008449</v>
      </c>
      <c r="I60" s="33">
        <v>4909402.0421485305</v>
      </c>
      <c r="J60" s="31">
        <v>0.99634525875175217</v>
      </c>
      <c r="K60" s="30">
        <v>50.138654028617367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1.1492665479880882E-3</v>
      </c>
      <c r="D61" s="7">
        <v>5.7307117146766524E-3</v>
      </c>
      <c r="E61" s="7">
        <v>0.99426928828532335</v>
      </c>
      <c r="F61" s="32">
        <v>97505.606895585966</v>
      </c>
      <c r="G61" s="32">
        <v>558.77652368319104</v>
      </c>
      <c r="H61" s="32">
        <v>486202.72178058955</v>
      </c>
      <c r="I61" s="33">
        <v>4420799.709868446</v>
      </c>
      <c r="J61" s="31">
        <v>0.99508882716892277</v>
      </c>
      <c r="K61" s="30">
        <v>45.338928197251946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1.6139348520863063E-3</v>
      </c>
      <c r="D62" s="7">
        <v>8.0390468996450748E-3</v>
      </c>
      <c r="E62" s="7">
        <v>0.99196095310035493</v>
      </c>
      <c r="F62" s="32">
        <v>96946.830371902775</v>
      </c>
      <c r="G62" s="32">
        <v>779.36011613166193</v>
      </c>
      <c r="H62" s="32">
        <v>482894.40873291524</v>
      </c>
      <c r="I62" s="33">
        <v>3934596.9880878562</v>
      </c>
      <c r="J62" s="31">
        <v>0.99319560977454324</v>
      </c>
      <c r="K62" s="30">
        <v>40.585101885168854</v>
      </c>
    </row>
    <row r="63" spans="1:12" ht="13.5" customHeight="1" x14ac:dyDescent="0.2">
      <c r="A63" s="9">
        <f t="shared" si="8"/>
        <v>50</v>
      </c>
      <c r="B63" s="8">
        <v>5</v>
      </c>
      <c r="C63" s="7">
        <v>2.354980313041662E-3</v>
      </c>
      <c r="D63" s="7">
        <v>1.1710137257685986E-2</v>
      </c>
      <c r="E63" s="7">
        <v>0.98828986274231401</v>
      </c>
      <c r="F63" s="32">
        <v>96167.470255771113</v>
      </c>
      <c r="G63" s="32">
        <v>1126.1342764195142</v>
      </c>
      <c r="H63" s="32">
        <v>478192.64992708742</v>
      </c>
      <c r="I63" s="33">
        <v>3451702.5793549409</v>
      </c>
      <c r="J63" s="31">
        <v>0.99026338114337475</v>
      </c>
      <c r="K63" s="30">
        <v>35.892621176107113</v>
      </c>
    </row>
    <row r="64" spans="1:12" ht="13.5" customHeight="1" x14ac:dyDescent="0.2">
      <c r="A64" s="9">
        <f t="shared" si="8"/>
        <v>55</v>
      </c>
      <c r="B64" s="8">
        <v>5</v>
      </c>
      <c r="C64" s="7">
        <v>3.5439848189032092E-3</v>
      </c>
      <c r="D64" s="7">
        <v>1.7574507529281913E-2</v>
      </c>
      <c r="E64" s="7">
        <v>0.98242549247071809</v>
      </c>
      <c r="F64" s="32">
        <v>95041.335979351599</v>
      </c>
      <c r="G64" s="32">
        <v>1670.3046747621265</v>
      </c>
      <c r="H64" s="32">
        <v>471306.9496948499</v>
      </c>
      <c r="I64" s="33">
        <v>2973509.9294278533</v>
      </c>
      <c r="J64" s="31">
        <v>0.98560057283756364</v>
      </c>
      <c r="K64" s="30">
        <v>31.286491280739881</v>
      </c>
    </row>
    <row r="65" spans="1:11" ht="13.5" customHeight="1" x14ac:dyDescent="0.2">
      <c r="A65" s="9">
        <f t="shared" si="8"/>
        <v>60</v>
      </c>
      <c r="B65" s="8">
        <v>5</v>
      </c>
      <c r="C65" s="7">
        <v>5.6027221738770769E-3</v>
      </c>
      <c r="D65" s="7">
        <v>2.7653864019653279E-2</v>
      </c>
      <c r="E65" s="7">
        <v>0.97234613598034669</v>
      </c>
      <c r="F65" s="32">
        <v>93371.031304589473</v>
      </c>
      <c r="G65" s="32">
        <v>2582.0698030719068</v>
      </c>
      <c r="H65" s="32">
        <v>460859.86828169238</v>
      </c>
      <c r="I65" s="33">
        <v>2502202.9797330033</v>
      </c>
      <c r="J65" s="31">
        <v>0.97783380571849932</v>
      </c>
      <c r="K65" s="30">
        <v>26.798493545288842</v>
      </c>
    </row>
    <row r="66" spans="1:11" ht="13.5" customHeight="1" x14ac:dyDescent="0.2">
      <c r="A66" s="9">
        <f t="shared" si="8"/>
        <v>65</v>
      </c>
      <c r="B66" s="8">
        <v>5</v>
      </c>
      <c r="C66" s="7">
        <v>9.0846121888004169E-3</v>
      </c>
      <c r="D66" s="7">
        <v>4.4485202192316504E-2</v>
      </c>
      <c r="E66" s="7">
        <v>0.95551479780768345</v>
      </c>
      <c r="F66" s="32">
        <v>90788.961501517566</v>
      </c>
      <c r="G66" s="32">
        <v>4038.7653092254477</v>
      </c>
      <c r="H66" s="32">
        <v>444572.12099867838</v>
      </c>
      <c r="I66" s="33">
        <v>2041343.111451311</v>
      </c>
      <c r="J66" s="31">
        <v>0.96465791793990963</v>
      </c>
      <c r="K66" s="30">
        <v>22.484485753449107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1.5099005382047791E-2</v>
      </c>
      <c r="D67" s="7">
        <v>7.2936002756809962E-2</v>
      </c>
      <c r="E67" s="7">
        <v>0.92706399724319</v>
      </c>
      <c r="F67" s="32">
        <v>86750.196192292118</v>
      </c>
      <c r="G67" s="32">
        <v>6327.2125486348232</v>
      </c>
      <c r="H67" s="32">
        <v>419048.30076805362</v>
      </c>
      <c r="I67" s="33">
        <v>1596770.9904526328</v>
      </c>
      <c r="J67" s="31">
        <v>0.94258789738481907</v>
      </c>
      <c r="K67" s="30">
        <v>18.40654039459692</v>
      </c>
    </row>
    <row r="68" spans="1:11" ht="13.5" customHeight="1" x14ac:dyDescent="0.2">
      <c r="A68" s="9">
        <f t="shared" si="8"/>
        <v>75</v>
      </c>
      <c r="B68" s="8">
        <v>5</v>
      </c>
      <c r="C68" s="7">
        <v>2.5485199077791121E-2</v>
      </c>
      <c r="D68" s="7">
        <v>0.12026103586401582</v>
      </c>
      <c r="E68" s="7">
        <v>0.87973896413598418</v>
      </c>
      <c r="F68" s="32">
        <v>80422.983643657295</v>
      </c>
      <c r="G68" s="32">
        <v>9671.751320261028</v>
      </c>
      <c r="H68" s="32">
        <v>379504.64074221812</v>
      </c>
      <c r="I68" s="33">
        <v>1177722.6896845791</v>
      </c>
      <c r="J68" s="31">
        <v>0.90563460118235106</v>
      </c>
      <c r="K68" s="30">
        <v>14.644105905134028</v>
      </c>
    </row>
    <row r="69" spans="1:11" ht="13.5" customHeight="1" x14ac:dyDescent="0.2">
      <c r="A69" s="9">
        <f t="shared" si="8"/>
        <v>80</v>
      </c>
      <c r="B69" s="8">
        <v>5</v>
      </c>
      <c r="C69" s="7">
        <v>4.341810281099133E-2</v>
      </c>
      <c r="D69" s="7">
        <v>0.1967873601849113</v>
      </c>
      <c r="E69" s="7">
        <v>0.80321263981508872</v>
      </c>
      <c r="F69" s="32">
        <v>70751.232323396267</v>
      </c>
      <c r="G69" s="32">
        <v>13922.94823875052</v>
      </c>
      <c r="H69" s="32">
        <v>320671.50191615266</v>
      </c>
      <c r="I69" s="33">
        <v>798218.04894236103</v>
      </c>
      <c r="J69" s="31">
        <v>0.84497386195066748</v>
      </c>
      <c r="K69" s="30">
        <v>11.282037396801687</v>
      </c>
    </row>
    <row r="70" spans="1:11" ht="13.5" customHeight="1" x14ac:dyDescent="0.2">
      <c r="A70" s="9">
        <v>85</v>
      </c>
      <c r="B70" s="8">
        <v>5</v>
      </c>
      <c r="C70" s="7">
        <v>7.2731559056507605E-2</v>
      </c>
      <c r="D70" s="7">
        <v>0.30888621640566027</v>
      </c>
      <c r="E70" s="7">
        <v>0.69111378359433973</v>
      </c>
      <c r="F70" s="32">
        <v>56828.284084645747</v>
      </c>
      <c r="G70" s="32">
        <v>17553.473655732225</v>
      </c>
      <c r="H70" s="32">
        <v>241346.03854833276</v>
      </c>
      <c r="I70" s="33">
        <v>477546.54702620843</v>
      </c>
      <c r="J70" s="31">
        <v>0.75262702518366764</v>
      </c>
      <c r="K70" s="30">
        <v>8.4033251173817369</v>
      </c>
    </row>
    <row r="71" spans="1:11" ht="13.5" customHeight="1" x14ac:dyDescent="0.2">
      <c r="A71" s="9">
        <v>90</v>
      </c>
      <c r="B71" s="8">
        <v>5</v>
      </c>
      <c r="C71" s="7">
        <v>0.12234049891022324</v>
      </c>
      <c r="D71" s="7">
        <v>0.46687675807292361</v>
      </c>
      <c r="E71" s="7">
        <v>0.53312324192707639</v>
      </c>
      <c r="F71" s="32">
        <v>39274.810428913523</v>
      </c>
      <c r="G71" s="32">
        <v>18336.496166979796</v>
      </c>
      <c r="H71" s="32">
        <v>149880.83529425209</v>
      </c>
      <c r="I71" s="33">
        <v>236200.50847787567</v>
      </c>
      <c r="J71" s="31">
        <v>0.62102049072678878</v>
      </c>
      <c r="K71" s="30">
        <v>6.0140457941965879</v>
      </c>
    </row>
    <row r="72" spans="1:11" ht="13.5" customHeight="1" x14ac:dyDescent="0.2">
      <c r="A72" s="9">
        <v>95</v>
      </c>
      <c r="B72" s="8">
        <v>5</v>
      </c>
      <c r="C72" s="7">
        <v>0.20594265047056176</v>
      </c>
      <c r="D72" s="7">
        <v>0.6613211209362162</v>
      </c>
      <c r="E72" s="7">
        <v>0.3386788790637838</v>
      </c>
      <c r="F72" s="32">
        <v>20938.314261933727</v>
      </c>
      <c r="G72" s="32">
        <v>13846.949458216775</v>
      </c>
      <c r="H72" s="32">
        <v>67236.919727786604</v>
      </c>
      <c r="I72" s="33">
        <v>86319.673183623585</v>
      </c>
      <c r="J72" s="31">
        <v>0.44860251543023749</v>
      </c>
      <c r="K72" s="30">
        <v>4.1225703322523186</v>
      </c>
    </row>
    <row r="73" spans="1:11" ht="13.5" customHeight="1" x14ac:dyDescent="0.2">
      <c r="A73" s="9" t="s">
        <v>3</v>
      </c>
      <c r="B73" s="34" t="s">
        <v>10</v>
      </c>
      <c r="C73" s="7">
        <v>0.37161119437655693</v>
      </c>
      <c r="D73" s="7">
        <v>1</v>
      </c>
      <c r="E73" s="7">
        <v>0</v>
      </c>
      <c r="F73" s="32">
        <v>7091.3648037169523</v>
      </c>
      <c r="G73" s="32">
        <v>7091.3648037169523</v>
      </c>
      <c r="H73" s="32">
        <v>19082.753455836988</v>
      </c>
      <c r="I73" s="33">
        <v>19082.753455836988</v>
      </c>
      <c r="J73" s="31">
        <v>0.22107073338013211</v>
      </c>
      <c r="K73" s="30">
        <v>2.6909845966230259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0.12094070040826974</v>
      </c>
      <c r="E75" s="40" t="s">
        <v>6</v>
      </c>
      <c r="F75" s="17" t="s">
        <v>8</v>
      </c>
      <c r="G75" s="18">
        <f>+(H29-F30)/G29</f>
        <v>0.11293752150270878</v>
      </c>
      <c r="H75" s="40" t="s">
        <v>7</v>
      </c>
      <c r="I75" s="15" t="s">
        <v>8</v>
      </c>
      <c r="J75" s="16">
        <f>(H52-F53)/G52</f>
        <v>0.12934420232591698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1.3268783809265883</v>
      </c>
      <c r="E76" s="41"/>
      <c r="F76" s="20" t="s">
        <v>9</v>
      </c>
      <c r="G76" s="18">
        <f>+(H30-4*F31)/G30</f>
        <v>1.3487513506975586</v>
      </c>
      <c r="H76" s="41"/>
      <c r="I76" s="19" t="s">
        <v>9</v>
      </c>
      <c r="J76" s="16">
        <f>(H53-4*F54)/G53</f>
        <v>1.3039113142667051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6.38060339045236E-3</v>
      </c>
      <c r="D6" s="7">
        <f t="shared" si="0"/>
        <v>6.3443124765589515E-3</v>
      </c>
      <c r="E6" s="7">
        <f t="shared" si="0"/>
        <v>0.99365568752344102</v>
      </c>
      <c r="F6" s="32">
        <f t="shared" si="0"/>
        <v>100000</v>
      </c>
      <c r="G6" s="32">
        <f t="shared" si="0"/>
        <v>634.43124765589516</v>
      </c>
      <c r="H6" s="32">
        <f t="shared" si="0"/>
        <v>99438.889636318956</v>
      </c>
      <c r="I6" s="33">
        <f t="shared" si="0"/>
        <v>8241316.9711922389</v>
      </c>
      <c r="J6" s="31"/>
      <c r="K6" s="30">
        <f t="shared" ref="K6:K27" si="1">+K29*0.5122+K52*0.4878</f>
        <v>82.413169711922393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9.7415819897349299E-4</v>
      </c>
      <c r="D7" s="7">
        <f t="shared" si="0"/>
        <v>3.8864577385388957E-3</v>
      </c>
      <c r="E7" s="7">
        <f t="shared" si="0"/>
        <v>0.99611354226146109</v>
      </c>
      <c r="F7" s="32">
        <f t="shared" si="0"/>
        <v>99365.568752344116</v>
      </c>
      <c r="G7" s="32">
        <f t="shared" si="0"/>
        <v>386.19573641914235</v>
      </c>
      <c r="H7" s="32">
        <f t="shared" si="0"/>
        <v>396428.23016478377</v>
      </c>
      <c r="I7" s="33">
        <f t="shared" si="0"/>
        <v>8141878.0815559197</v>
      </c>
      <c r="J7" s="31">
        <f t="shared" ref="J7:J27" si="2">+J30*0.5122+J53*0.4878</f>
        <v>0.9917342396022053</v>
      </c>
      <c r="K7" s="30">
        <f t="shared" si="1"/>
        <v>81.937360702798657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1.6480813918639812E-4</v>
      </c>
      <c r="D8" s="7">
        <f t="shared" si="0"/>
        <v>8.2366152304896064E-4</v>
      </c>
      <c r="E8" s="7">
        <f t="shared" si="0"/>
        <v>0.99917633847695109</v>
      </c>
      <c r="F8" s="32">
        <f t="shared" si="0"/>
        <v>98979.373015924968</v>
      </c>
      <c r="G8" s="32">
        <f t="shared" si="0"/>
        <v>81.525118654680668</v>
      </c>
      <c r="H8" s="32">
        <f t="shared" si="0"/>
        <v>494669.15954576735</v>
      </c>
      <c r="I8" s="33">
        <f t="shared" si="0"/>
        <v>7745449.8513911366</v>
      </c>
      <c r="J8" s="31">
        <f t="shared" si="2"/>
        <v>0.99758415483109242</v>
      </c>
      <c r="K8" s="30">
        <f t="shared" si="1"/>
        <v>78.252290944594989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2.2393648983500279E-4</v>
      </c>
      <c r="D9" s="7">
        <f t="shared" si="0"/>
        <v>1.1191360679354235E-3</v>
      </c>
      <c r="E9" s="7">
        <f t="shared" si="0"/>
        <v>0.99888086393206454</v>
      </c>
      <c r="F9" s="32">
        <f t="shared" si="0"/>
        <v>98897.847897270287</v>
      </c>
      <c r="G9" s="32">
        <f t="shared" si="0"/>
        <v>110.67280233555255</v>
      </c>
      <c r="H9" s="32">
        <f t="shared" si="0"/>
        <v>494250.72328994033</v>
      </c>
      <c r="I9" s="33">
        <f t="shared" si="0"/>
        <v>7250780.6918453686</v>
      </c>
      <c r="J9" s="31">
        <f t="shared" si="2"/>
        <v>0.99915408593927024</v>
      </c>
      <c r="K9" s="30">
        <f t="shared" si="1"/>
        <v>73.314963906752368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4.6171411208538308E-4</v>
      </c>
      <c r="D10" s="7">
        <f t="shared" si="0"/>
        <v>2.305759681883891E-3</v>
      </c>
      <c r="E10" s="7">
        <f t="shared" si="0"/>
        <v>0.99769424031811615</v>
      </c>
      <c r="F10" s="32">
        <f t="shared" si="0"/>
        <v>98787.175094934733</v>
      </c>
      <c r="G10" s="32">
        <f t="shared" si="0"/>
        <v>227.71761965175457</v>
      </c>
      <c r="H10" s="32">
        <f t="shared" si="0"/>
        <v>493418.08528791997</v>
      </c>
      <c r="I10" s="33">
        <f t="shared" si="0"/>
        <v>6756529.9685554281</v>
      </c>
      <c r="J10" s="31">
        <f t="shared" si="2"/>
        <v>0.99831507910042716</v>
      </c>
      <c r="K10" s="30">
        <f t="shared" si="1"/>
        <v>68.393648406520001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7.0284104867855701E-4</v>
      </c>
      <c r="D11" s="7">
        <f t="shared" si="0"/>
        <v>3.5068913360821199E-3</v>
      </c>
      <c r="E11" s="7">
        <f t="shared" si="0"/>
        <v>0.99649310866391794</v>
      </c>
      <c r="F11" s="32">
        <f t="shared" si="0"/>
        <v>98559.457475282979</v>
      </c>
      <c r="G11" s="32">
        <f t="shared" si="0"/>
        <v>345.36237918374434</v>
      </c>
      <c r="H11" s="32">
        <f t="shared" si="0"/>
        <v>491973.11443530419</v>
      </c>
      <c r="I11" s="33">
        <f t="shared" si="0"/>
        <v>6263111.8832675088</v>
      </c>
      <c r="J11" s="31">
        <f t="shared" si="2"/>
        <v>0.9970700464557547</v>
      </c>
      <c r="K11" s="30">
        <f t="shared" si="1"/>
        <v>63.543723335161246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8.53554984726149E-4</v>
      </c>
      <c r="D12" s="7">
        <f t="shared" si="0"/>
        <v>4.2569713542706857E-3</v>
      </c>
      <c r="E12" s="7">
        <f t="shared" si="0"/>
        <v>0.99574302864572917</v>
      </c>
      <c r="F12" s="32">
        <f t="shared" si="0"/>
        <v>98214.09509609922</v>
      </c>
      <c r="G12" s="32">
        <f t="shared" si="0"/>
        <v>417.45582059024753</v>
      </c>
      <c r="H12" s="32">
        <f t="shared" si="0"/>
        <v>490047.3197603859</v>
      </c>
      <c r="I12" s="33">
        <f t="shared" si="0"/>
        <v>5771138.7688322049</v>
      </c>
      <c r="J12" s="31">
        <f t="shared" si="2"/>
        <v>0.99608099646531156</v>
      </c>
      <c r="K12" s="30">
        <f t="shared" si="1"/>
        <v>58.755317533499763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9.586442192617789E-4</v>
      </c>
      <c r="D13" s="7">
        <f t="shared" si="0"/>
        <v>4.7803612957256908E-3</v>
      </c>
      <c r="E13" s="7">
        <f t="shared" si="0"/>
        <v>0.99521963870427432</v>
      </c>
      <c r="F13" s="32">
        <f t="shared" si="0"/>
        <v>97796.639275508991</v>
      </c>
      <c r="G13" s="32">
        <f t="shared" si="0"/>
        <v>466.58844937745994</v>
      </c>
      <c r="H13" s="32">
        <f t="shared" si="0"/>
        <v>487837.65013311838</v>
      </c>
      <c r="I13" s="33">
        <f t="shared" si="0"/>
        <v>5281091.449071819</v>
      </c>
      <c r="J13" s="31">
        <f t="shared" si="2"/>
        <v>0.9954827955228206</v>
      </c>
      <c r="K13" s="30">
        <f t="shared" si="1"/>
        <v>53.992616757712824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1.106553817456567E-3</v>
      </c>
      <c r="D14" s="7">
        <f t="shared" si="0"/>
        <v>5.5167181497504346E-3</v>
      </c>
      <c r="E14" s="7">
        <f t="shared" si="0"/>
        <v>0.99448328185024959</v>
      </c>
      <c r="F14" s="32">
        <f t="shared" si="0"/>
        <v>97330.050826131526</v>
      </c>
      <c r="G14" s="32">
        <f t="shared" si="0"/>
        <v>535.88402097793596</v>
      </c>
      <c r="H14" s="32">
        <f t="shared" si="0"/>
        <v>485347.56756396196</v>
      </c>
      <c r="I14" s="33">
        <f t="shared" si="0"/>
        <v>4793253.7989387009</v>
      </c>
      <c r="J14" s="31">
        <f t="shared" si="2"/>
        <v>0.99488548311200653</v>
      </c>
      <c r="K14" s="30">
        <f t="shared" si="1"/>
        <v>49.237167424182267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1.3885711149488902E-3</v>
      </c>
      <c r="D15" s="7">
        <f t="shared" si="0"/>
        <v>6.918737213497601E-3</v>
      </c>
      <c r="E15" s="7">
        <f t="shared" si="0"/>
        <v>0.99308126278650244</v>
      </c>
      <c r="F15" s="32">
        <f t="shared" si="0"/>
        <v>96794.166805153582</v>
      </c>
      <c r="G15" s="32">
        <f t="shared" si="0"/>
        <v>668.44286091546587</v>
      </c>
      <c r="H15" s="32">
        <f t="shared" si="0"/>
        <v>482370.65273447096</v>
      </c>
      <c r="I15" s="33">
        <f t="shared" si="0"/>
        <v>4307906.2313747387</v>
      </c>
      <c r="J15" s="31">
        <f t="shared" si="2"/>
        <v>0.99385467415950235</v>
      </c>
      <c r="K15" s="30">
        <f t="shared" si="1"/>
        <v>44.493911068050778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1.9006874585471346E-3</v>
      </c>
      <c r="D16" s="7">
        <f t="shared" si="4"/>
        <v>9.4592808503117173E-3</v>
      </c>
      <c r="E16" s="7">
        <f t="shared" si="4"/>
        <v>0.99054071914968833</v>
      </c>
      <c r="F16" s="32">
        <f t="shared" si="4"/>
        <v>96125.723944238125</v>
      </c>
      <c r="G16" s="32">
        <f t="shared" si="4"/>
        <v>907.46858434793251</v>
      </c>
      <c r="H16" s="32">
        <f t="shared" si="4"/>
        <v>478483.71481172263</v>
      </c>
      <c r="I16" s="33">
        <f t="shared" si="4"/>
        <v>3825535.5786402673</v>
      </c>
      <c r="J16" s="31">
        <f t="shared" si="2"/>
        <v>0.99192664764876781</v>
      </c>
      <c r="K16" s="30">
        <f t="shared" si="1"/>
        <v>39.783734082837469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2.7844674990893203E-3</v>
      </c>
      <c r="D17" s="7">
        <f t="shared" si="4"/>
        <v>1.3828495063293138E-2</v>
      </c>
      <c r="E17" s="7">
        <f t="shared" si="4"/>
        <v>0.98617150493670691</v>
      </c>
      <c r="F17" s="32">
        <f t="shared" si="4"/>
        <v>95218.255359890187</v>
      </c>
      <c r="G17" s="32">
        <f t="shared" si="4"/>
        <v>1313.5732408754654</v>
      </c>
      <c r="H17" s="32">
        <f t="shared" si="4"/>
        <v>473012.11697429838</v>
      </c>
      <c r="I17" s="33">
        <f t="shared" si="4"/>
        <v>3347051.8638285445</v>
      </c>
      <c r="J17" s="31">
        <f t="shared" si="2"/>
        <v>0.98853986081830358</v>
      </c>
      <c r="K17" s="30">
        <f t="shared" si="1"/>
        <v>35.13608708623007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4.2482196308446952E-3</v>
      </c>
      <c r="D18" s="7">
        <f t="shared" si="4"/>
        <v>2.1023433509864273E-2</v>
      </c>
      <c r="E18" s="7">
        <f t="shared" si="4"/>
        <v>0.97897656649013576</v>
      </c>
      <c r="F18" s="32">
        <f t="shared" si="4"/>
        <v>93904.682119014731</v>
      </c>
      <c r="G18" s="32">
        <f t="shared" si="4"/>
        <v>1968.0861337943052</v>
      </c>
      <c r="H18" s="32">
        <f t="shared" si="4"/>
        <v>464929.67563351238</v>
      </c>
      <c r="I18" s="33">
        <f t="shared" si="4"/>
        <v>2874039.7468542461</v>
      </c>
      <c r="J18" s="31">
        <f t="shared" si="2"/>
        <v>0.98286608089162852</v>
      </c>
      <c r="K18" s="30">
        <f t="shared" si="1"/>
        <v>30.588188014387008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6.6721835415183492E-3</v>
      </c>
      <c r="D19" s="7">
        <f t="shared" si="4"/>
        <v>3.282901606524951E-2</v>
      </c>
      <c r="E19" s="7">
        <f t="shared" si="4"/>
        <v>0.96717098393475043</v>
      </c>
      <c r="F19" s="32">
        <f t="shared" si="4"/>
        <v>91936.595985220425</v>
      </c>
      <c r="G19" s="32">
        <f t="shared" si="4"/>
        <v>3006.3615813450087</v>
      </c>
      <c r="H19" s="32">
        <f t="shared" si="4"/>
        <v>452680.01378024375</v>
      </c>
      <c r="I19" s="33">
        <f t="shared" si="4"/>
        <v>2409110.0712207342</v>
      </c>
      <c r="J19" s="31">
        <f t="shared" si="2"/>
        <v>0.97356037049782485</v>
      </c>
      <c r="K19" s="30">
        <f t="shared" si="1"/>
        <v>26.182896545125068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1.0668319327776579E-2</v>
      </c>
      <c r="D20" s="7">
        <f t="shared" si="4"/>
        <v>5.1999054289269167E-2</v>
      </c>
      <c r="E20" s="7">
        <f t="shared" si="4"/>
        <v>0.94800094571073079</v>
      </c>
      <c r="F20" s="32">
        <f t="shared" si="4"/>
        <v>88930.234403875409</v>
      </c>
      <c r="G20" s="32">
        <f t="shared" si="4"/>
        <v>4601.2586305612003</v>
      </c>
      <c r="H20" s="32">
        <f t="shared" si="4"/>
        <v>433922.86912666465</v>
      </c>
      <c r="I20" s="33">
        <f t="shared" si="4"/>
        <v>1956430.0574404905</v>
      </c>
      <c r="J20" s="31">
        <f t="shared" si="2"/>
        <v>0.95838041370101035</v>
      </c>
      <c r="K20" s="30">
        <f t="shared" si="1"/>
        <v>21.97433766257031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1.7274683836425199E-2</v>
      </c>
      <c r="D21" s="7">
        <f t="shared" si="4"/>
        <v>8.2919108135437222E-2</v>
      </c>
      <c r="E21" s="7">
        <f t="shared" si="4"/>
        <v>0.91708089186456276</v>
      </c>
      <c r="F21" s="32">
        <f t="shared" si="4"/>
        <v>84328.975773314203</v>
      </c>
      <c r="G21" s="32">
        <f t="shared" si="4"/>
        <v>6949.79266190823</v>
      </c>
      <c r="H21" s="32">
        <f t="shared" si="4"/>
        <v>405378.56091022247</v>
      </c>
      <c r="I21" s="33">
        <f t="shared" si="4"/>
        <v>1522507.1883138255</v>
      </c>
      <c r="J21" s="31">
        <f t="shared" si="2"/>
        <v>0.93385281507208417</v>
      </c>
      <c r="K21" s="30">
        <f t="shared" si="1"/>
        <v>18.024918882288581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2.8168425329887527E-2</v>
      </c>
      <c r="D22" s="7">
        <f t="shared" si="4"/>
        <v>0.13189255513948728</v>
      </c>
      <c r="E22" s="7">
        <f t="shared" si="4"/>
        <v>0.86810744486051272</v>
      </c>
      <c r="F22" s="32">
        <f t="shared" si="4"/>
        <v>77379.18311140599</v>
      </c>
      <c r="G22" s="32">
        <f t="shared" si="4"/>
        <v>10134.464849387878</v>
      </c>
      <c r="H22" s="32">
        <f t="shared" si="4"/>
        <v>362992.02460557327</v>
      </c>
      <c r="I22" s="33">
        <f t="shared" si="4"/>
        <v>1117128.6274036034</v>
      </c>
      <c r="J22" s="31">
        <f t="shared" si="2"/>
        <v>0.89475115868823307</v>
      </c>
      <c r="K22" s="30">
        <f t="shared" si="1"/>
        <v>14.404874457654445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4.6152321640949505E-2</v>
      </c>
      <c r="D23" s="7">
        <f t="shared" si="4"/>
        <v>0.20753439004218871</v>
      </c>
      <c r="E23" s="7">
        <f t="shared" si="4"/>
        <v>0.79246560995781123</v>
      </c>
      <c r="F23" s="32">
        <f t="shared" si="4"/>
        <v>67244.718262018112</v>
      </c>
      <c r="G23" s="32">
        <f t="shared" si="4"/>
        <v>13856.653796073737</v>
      </c>
      <c r="H23" s="32">
        <f t="shared" si="4"/>
        <v>303036.32759342343</v>
      </c>
      <c r="I23" s="33">
        <f t="shared" si="4"/>
        <v>754136.60279803001</v>
      </c>
      <c r="J23" s="31">
        <f t="shared" si="2"/>
        <v>0.83366270714335911</v>
      </c>
      <c r="K23" s="30">
        <f t="shared" si="1"/>
        <v>11.183349065600304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7.4871666435865625E-2</v>
      </c>
      <c r="D24" s="7">
        <f t="shared" si="4"/>
        <v>0.31589056526314468</v>
      </c>
      <c r="E24" s="7">
        <f t="shared" si="4"/>
        <v>0.68410943473685526</v>
      </c>
      <c r="F24" s="32">
        <f t="shared" si="4"/>
        <v>53388.064465944364</v>
      </c>
      <c r="G24" s="32">
        <f t="shared" si="4"/>
        <v>16754.563883551964</v>
      </c>
      <c r="H24" s="32">
        <f t="shared" si="4"/>
        <v>225818.52750685508</v>
      </c>
      <c r="I24" s="33">
        <f t="shared" si="4"/>
        <v>451100.27520460659</v>
      </c>
      <c r="J24" s="31">
        <f t="shared" si="2"/>
        <v>0.74343891817117891</v>
      </c>
      <c r="K24" s="30">
        <f t="shared" si="1"/>
        <v>8.4234993367301438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0.12133158148179592</v>
      </c>
      <c r="D25" s="7">
        <f t="shared" si="4"/>
        <v>0.46314339428855278</v>
      </c>
      <c r="E25" s="7">
        <f t="shared" si="4"/>
        <v>0.53685660571144722</v>
      </c>
      <c r="F25" s="32">
        <f t="shared" si="4"/>
        <v>36633.5005823924</v>
      </c>
      <c r="G25" s="32">
        <f t="shared" si="4"/>
        <v>16895.184021436158</v>
      </c>
      <c r="H25" s="32">
        <f t="shared" si="4"/>
        <v>140159.50533978865</v>
      </c>
      <c r="I25" s="33">
        <f t="shared" si="4"/>
        <v>225281.74769775145</v>
      </c>
      <c r="J25" s="31">
        <f t="shared" si="2"/>
        <v>0.6185997317816736</v>
      </c>
      <c r="K25" s="30">
        <f t="shared" si="1"/>
        <v>6.1353261825600898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0.19624131197177663</v>
      </c>
      <c r="D26" s="7">
        <f t="shared" si="5"/>
        <v>0.64102624510968498</v>
      </c>
      <c r="E26" s="7">
        <f t="shared" si="5"/>
        <v>0.35897375489031502</v>
      </c>
      <c r="F26" s="32">
        <f t="shared" si="5"/>
        <v>19738.316560956242</v>
      </c>
      <c r="G26" s="32">
        <f t="shared" si="5"/>
        <v>12648.773525553697</v>
      </c>
      <c r="H26" s="32">
        <f t="shared" si="5"/>
        <v>64531.769004817652</v>
      </c>
      <c r="I26" s="33">
        <f t="shared" si="5"/>
        <v>85122.242357962794</v>
      </c>
      <c r="J26" s="31">
        <f t="shared" si="2"/>
        <v>0.459095454168155</v>
      </c>
      <c r="K26" s="30">
        <f t="shared" si="1"/>
        <v>4.313938739509446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0.34301277675955599</v>
      </c>
      <c r="D27" s="7">
        <f t="shared" si="6"/>
        <v>1</v>
      </c>
      <c r="E27" s="7">
        <f t="shared" si="6"/>
        <v>0</v>
      </c>
      <c r="F27" s="32">
        <f t="shared" si="6"/>
        <v>7089.5430354025457</v>
      </c>
      <c r="G27" s="32">
        <f t="shared" si="6"/>
        <v>7089.5430354025457</v>
      </c>
      <c r="H27" s="32">
        <f t="shared" si="6"/>
        <v>20590.473353145142</v>
      </c>
      <c r="I27" s="33">
        <f t="shared" si="6"/>
        <v>20590.473353145142</v>
      </c>
      <c r="J27" s="31">
        <f t="shared" si="2"/>
        <v>0.242757375194257</v>
      </c>
      <c r="K27" s="30">
        <f t="shared" si="1"/>
        <v>2.9177610134967282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7.077781394281623E-3</v>
      </c>
      <c r="D29" s="7">
        <v>7.0333423961739753E-3</v>
      </c>
      <c r="E29" s="7">
        <v>0.99296665760382608</v>
      </c>
      <c r="F29" s="32">
        <v>100000</v>
      </c>
      <c r="G29" s="32">
        <v>703.33423961739754</v>
      </c>
      <c r="H29" s="32">
        <v>99372.133785545404</v>
      </c>
      <c r="I29" s="33">
        <v>8063052.5866731126</v>
      </c>
      <c r="J29" s="31"/>
      <c r="K29" s="30">
        <v>80.630525866731119</v>
      </c>
    </row>
    <row r="30" spans="1:11" ht="13.5" customHeight="1" x14ac:dyDescent="0.2">
      <c r="A30" s="6">
        <v>1</v>
      </c>
      <c r="B30" s="8">
        <v>4</v>
      </c>
      <c r="C30" s="7">
        <v>9.197668883965663E-4</v>
      </c>
      <c r="D30" s="7">
        <v>3.6701081359204624E-3</v>
      </c>
      <c r="E30" s="7">
        <v>0.9963298918640795</v>
      </c>
      <c r="F30" s="32">
        <v>99296.665760382602</v>
      </c>
      <c r="G30" s="32">
        <v>364.42950087695499</v>
      </c>
      <c r="H30" s="32">
        <v>396219.41763120715</v>
      </c>
      <c r="I30" s="33">
        <v>7963680.4528875668</v>
      </c>
      <c r="J30" s="31">
        <v>0.99118310283350519</v>
      </c>
      <c r="K30" s="30">
        <v>80.200884812236239</v>
      </c>
    </row>
    <row r="31" spans="1:11" ht="13.5" customHeight="1" x14ac:dyDescent="0.2">
      <c r="A31" s="6">
        <v>5</v>
      </c>
      <c r="B31" s="8">
        <v>5</v>
      </c>
      <c r="C31" s="7">
        <v>1.663548714418853E-4</v>
      </c>
      <c r="D31" s="7">
        <v>8.3138912064748785E-4</v>
      </c>
      <c r="E31" s="7">
        <v>0.99916861087935249</v>
      </c>
      <c r="F31" s="32">
        <v>98932.236259505647</v>
      </c>
      <c r="G31" s="32">
        <v>82.25118490747991</v>
      </c>
      <c r="H31" s="32">
        <v>494432.07881179289</v>
      </c>
      <c r="I31" s="33">
        <v>7567461.0352563597</v>
      </c>
      <c r="J31" s="31">
        <v>0.99766042701566426</v>
      </c>
      <c r="K31" s="30">
        <v>76.491357330753345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2.5319461408774435E-4</v>
      </c>
      <c r="D32" s="7">
        <v>1.2653106408946396E-3</v>
      </c>
      <c r="E32" s="7">
        <v>0.99873468935910537</v>
      </c>
      <c r="F32" s="32">
        <v>98849.985074598168</v>
      </c>
      <c r="G32" s="32">
        <v>125.07593796716537</v>
      </c>
      <c r="H32" s="32">
        <v>493991.30553314392</v>
      </c>
      <c r="I32" s="33">
        <v>7073028.9564445671</v>
      </c>
      <c r="J32" s="31">
        <v>0.9991085261302054</v>
      </c>
      <c r="K32" s="30">
        <v>71.553161602470979</v>
      </c>
    </row>
    <row r="33" spans="1:11" ht="13.5" customHeight="1" x14ac:dyDescent="0.2">
      <c r="A33" s="9">
        <f t="shared" si="7"/>
        <v>15</v>
      </c>
      <c r="B33" s="8">
        <v>5</v>
      </c>
      <c r="C33" s="7">
        <v>6.5133848854322107E-4</v>
      </c>
      <c r="D33" s="7">
        <v>3.2520011212055387E-3</v>
      </c>
      <c r="E33" s="7">
        <v>0.99674799887879451</v>
      </c>
      <c r="F33" s="32">
        <v>98724.909136631002</v>
      </c>
      <c r="G33" s="32">
        <v>321.05351520323893</v>
      </c>
      <c r="H33" s="32">
        <v>492913.47102994769</v>
      </c>
      <c r="I33" s="33">
        <v>6579037.6509114234</v>
      </c>
      <c r="J33" s="31">
        <v>0.99781811037740231</v>
      </c>
      <c r="K33" s="30">
        <v>66.640098314056885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1.0405004739279466E-3</v>
      </c>
      <c r="D34" s="7">
        <v>5.18959229228458E-3</v>
      </c>
      <c r="E34" s="7">
        <v>0.99481040770771545</v>
      </c>
      <c r="F34" s="32">
        <v>98403.855621427763</v>
      </c>
      <c r="G34" s="32">
        <v>510.67589066404616</v>
      </c>
      <c r="H34" s="32">
        <v>490798.32586353039</v>
      </c>
      <c r="I34" s="33">
        <v>6086124.1798814759</v>
      </c>
      <c r="J34" s="31">
        <v>0.99570889153831066</v>
      </c>
      <c r="K34" s="30">
        <v>61.848432070543815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1.2342693551030811E-3</v>
      </c>
      <c r="D35" s="7">
        <v>6.1526094106637104E-3</v>
      </c>
      <c r="E35" s="7">
        <v>0.99384739058933624</v>
      </c>
      <c r="F35" s="32">
        <v>97893.179730763717</v>
      </c>
      <c r="G35" s="32">
        <v>602.29849885129079</v>
      </c>
      <c r="H35" s="32">
        <v>487979.78849680605</v>
      </c>
      <c r="I35" s="33">
        <v>5595325.8540179459</v>
      </c>
      <c r="J35" s="31">
        <v>0.99425723924024134</v>
      </c>
      <c r="K35" s="30">
        <v>57.157463568011671</v>
      </c>
    </row>
    <row r="36" spans="1:11" ht="13.5" customHeight="1" x14ac:dyDescent="0.2">
      <c r="A36" s="9">
        <f t="shared" si="7"/>
        <v>30</v>
      </c>
      <c r="B36" s="8">
        <v>5</v>
      </c>
      <c r="C36" s="7">
        <v>1.3048179144405786E-3</v>
      </c>
      <c r="D36" s="7">
        <v>6.5030032138255998E-3</v>
      </c>
      <c r="E36" s="7">
        <v>0.99349699678617442</v>
      </c>
      <c r="F36" s="32">
        <v>97290.881231912426</v>
      </c>
      <c r="G36" s="32">
        <v>632.68291332705121</v>
      </c>
      <c r="H36" s="32">
        <v>484882.14817184256</v>
      </c>
      <c r="I36" s="33">
        <v>5107346.0655211397</v>
      </c>
      <c r="J36" s="31">
        <v>0.99365211347276161</v>
      </c>
      <c r="K36" s="30">
        <v>52.495629609384984</v>
      </c>
    </row>
    <row r="37" spans="1:11" ht="13.5" customHeight="1" x14ac:dyDescent="0.2">
      <c r="A37" s="9">
        <f t="shared" si="7"/>
        <v>35</v>
      </c>
      <c r="B37" s="8">
        <v>5</v>
      </c>
      <c r="C37" s="7">
        <v>1.40826730491015E-3</v>
      </c>
      <c r="D37" s="7">
        <v>7.0170705043066505E-3</v>
      </c>
      <c r="E37" s="7">
        <v>0.99298292949569333</v>
      </c>
      <c r="F37" s="32">
        <v>96658.198318585375</v>
      </c>
      <c r="G37" s="32">
        <v>678.25739242076816</v>
      </c>
      <c r="H37" s="32">
        <v>481625.46276258409</v>
      </c>
      <c r="I37" s="33">
        <v>4622463.9173492966</v>
      </c>
      <c r="J37" s="31">
        <v>0.99328355267040214</v>
      </c>
      <c r="K37" s="30">
        <v>47.822781696319829</v>
      </c>
    </row>
    <row r="38" spans="1:11" ht="13.5" customHeight="1" x14ac:dyDescent="0.2">
      <c r="A38" s="9">
        <f t="shared" si="7"/>
        <v>40</v>
      </c>
      <c r="B38" s="8">
        <v>5</v>
      </c>
      <c r="C38" s="7">
        <v>1.6830809682893567E-3</v>
      </c>
      <c r="D38" s="7">
        <v>8.3814395421558854E-3</v>
      </c>
      <c r="E38" s="7">
        <v>0.99161856045784413</v>
      </c>
      <c r="F38" s="32">
        <v>95979.940926164607</v>
      </c>
      <c r="G38" s="32">
        <v>804.45007213234203</v>
      </c>
      <c r="H38" s="32">
        <v>477962.78805883351</v>
      </c>
      <c r="I38" s="33">
        <v>4140838.4545867122</v>
      </c>
      <c r="J38" s="31">
        <v>0.99239518051487219</v>
      </c>
      <c r="K38" s="30">
        <v>43.142748522549873</v>
      </c>
    </row>
    <row r="39" spans="1:11" ht="13.5" customHeight="1" x14ac:dyDescent="0.2">
      <c r="A39" s="9">
        <f t="shared" si="7"/>
        <v>45</v>
      </c>
      <c r="B39" s="8">
        <v>5</v>
      </c>
      <c r="C39" s="7">
        <v>2.2670894701557606E-3</v>
      </c>
      <c r="D39" s="7">
        <v>1.1274975716214265E-2</v>
      </c>
      <c r="E39" s="7">
        <v>0.98872502428378573</v>
      </c>
      <c r="F39" s="32">
        <v>95175.490854032265</v>
      </c>
      <c r="G39" s="32">
        <v>1073.1013481579866</v>
      </c>
      <c r="H39" s="32">
        <v>473338.77303230518</v>
      </c>
      <c r="I39" s="33">
        <v>3662875.6665278785</v>
      </c>
      <c r="J39" s="31">
        <v>0.99032557524968001</v>
      </c>
      <c r="K39" s="30">
        <v>38.485492784539652</v>
      </c>
    </row>
    <row r="40" spans="1:11" ht="13.5" customHeight="1" x14ac:dyDescent="0.2">
      <c r="A40" s="9">
        <f t="shared" si="7"/>
        <v>50</v>
      </c>
      <c r="B40" s="8">
        <v>5</v>
      </c>
      <c r="C40" s="7">
        <v>3.3294728643286186E-3</v>
      </c>
      <c r="D40" s="7">
        <v>1.6518587805567402E-2</v>
      </c>
      <c r="E40" s="7">
        <v>0.98348141219443264</v>
      </c>
      <c r="F40" s="32">
        <v>94102.389505874278</v>
      </c>
      <c r="G40" s="32">
        <v>1554.4385837664886</v>
      </c>
      <c r="H40" s="32">
        <v>466872.27891852421</v>
      </c>
      <c r="I40" s="33">
        <v>3189536.8934955732</v>
      </c>
      <c r="J40" s="31">
        <v>0.9863385497191467</v>
      </c>
      <c r="K40" s="30">
        <v>33.894324153123321</v>
      </c>
    </row>
    <row r="41" spans="1:11" ht="13.5" customHeight="1" x14ac:dyDescent="0.2">
      <c r="A41" s="9">
        <f t="shared" si="7"/>
        <v>55</v>
      </c>
      <c r="B41" s="8">
        <v>5</v>
      </c>
      <c r="C41" s="7">
        <v>5.1233948013646481E-3</v>
      </c>
      <c r="D41" s="7">
        <v>2.5314270241622243E-2</v>
      </c>
      <c r="E41" s="7">
        <v>0.97468572975837775</v>
      </c>
      <c r="F41" s="32">
        <v>92547.95092210779</v>
      </c>
      <c r="G41" s="32">
        <v>2342.783839950629</v>
      </c>
      <c r="H41" s="32">
        <v>457271.77599637921</v>
      </c>
      <c r="I41" s="33">
        <v>2722664.6145770489</v>
      </c>
      <c r="J41" s="31">
        <v>0.97943655394493778</v>
      </c>
      <c r="K41" s="30">
        <v>29.418961602602707</v>
      </c>
    </row>
    <row r="42" spans="1:11" ht="13.5" customHeight="1" x14ac:dyDescent="0.2">
      <c r="A42" s="9">
        <f t="shared" si="7"/>
        <v>60</v>
      </c>
      <c r="B42" s="8">
        <v>5</v>
      </c>
      <c r="C42" s="7">
        <v>8.0140084910239814E-3</v>
      </c>
      <c r="D42" s="7">
        <v>3.9334061213048312E-2</v>
      </c>
      <c r="E42" s="7">
        <v>0.96066593878695172</v>
      </c>
      <c r="F42" s="32">
        <v>90205.167082157161</v>
      </c>
      <c r="G42" s="32">
        <v>3548.1355637428205</v>
      </c>
      <c r="H42" s="32">
        <v>442741.67761574977</v>
      </c>
      <c r="I42" s="33">
        <v>2265392.8385806698</v>
      </c>
      <c r="J42" s="31">
        <v>0.96822437083730162</v>
      </c>
      <c r="K42" s="30">
        <v>25.113781303873566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1.269573680562445E-2</v>
      </c>
      <c r="D43" s="7">
        <v>6.1647285569419931E-2</v>
      </c>
      <c r="E43" s="7">
        <v>0.9383527144305801</v>
      </c>
      <c r="F43" s="32">
        <v>86657.03151841434</v>
      </c>
      <c r="G43" s="32">
        <v>5342.1707686139125</v>
      </c>
      <c r="H43" s="32">
        <v>420784.61852227675</v>
      </c>
      <c r="I43" s="33">
        <v>1822651.1609649202</v>
      </c>
      <c r="J43" s="31">
        <v>0.95040661359979473</v>
      </c>
      <c r="K43" s="30">
        <v>21.032928650199754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2.0198540812773773E-2</v>
      </c>
      <c r="D44" s="7">
        <v>9.6408012800179771E-2</v>
      </c>
      <c r="E44" s="7">
        <v>0.90359198719982026</v>
      </c>
      <c r="F44" s="32">
        <v>81314.860749800428</v>
      </c>
      <c r="G44" s="32">
        <v>7839.4041360115953</v>
      </c>
      <c r="H44" s="32">
        <v>388117.35009362025</v>
      </c>
      <c r="I44" s="33">
        <v>1401866.5424426433</v>
      </c>
      <c r="J44" s="31">
        <v>0.92236582091955177</v>
      </c>
      <c r="K44" s="30">
        <v>17.239979623848573</v>
      </c>
    </row>
    <row r="45" spans="1:11" ht="13.5" customHeight="1" x14ac:dyDescent="0.2">
      <c r="A45" s="9">
        <f t="shared" si="7"/>
        <v>75</v>
      </c>
      <c r="B45" s="8">
        <v>5</v>
      </c>
      <c r="C45" s="7">
        <v>3.2138033605541974E-2</v>
      </c>
      <c r="D45" s="7">
        <v>0.1492805644372063</v>
      </c>
      <c r="E45" s="7">
        <v>0.85071943556279372</v>
      </c>
      <c r="F45" s="32">
        <v>73475.456613788832</v>
      </c>
      <c r="G45" s="32">
        <v>10968.45763558786</v>
      </c>
      <c r="H45" s="32">
        <v>341292.12042694574</v>
      </c>
      <c r="I45" s="33">
        <v>1013749.1923490231</v>
      </c>
      <c r="J45" s="31">
        <v>0.87935290794039611</v>
      </c>
      <c r="K45" s="30">
        <v>13.79711320036597</v>
      </c>
    </row>
    <row r="46" spans="1:11" ht="13.5" customHeight="1" x14ac:dyDescent="0.2">
      <c r="A46" s="9">
        <f t="shared" si="7"/>
        <v>80</v>
      </c>
      <c r="B46" s="8">
        <v>5</v>
      </c>
      <c r="C46" s="7">
        <v>5.11017445270293E-2</v>
      </c>
      <c r="D46" s="7">
        <v>0.22742257321178339</v>
      </c>
      <c r="E46" s="7">
        <v>0.77257742678821661</v>
      </c>
      <c r="F46" s="32">
        <v>62506.998978200972</v>
      </c>
      <c r="G46" s="32">
        <v>14215.50255136878</v>
      </c>
      <c r="H46" s="32">
        <v>278180.37687245215</v>
      </c>
      <c r="I46" s="33">
        <v>672457.07192207733</v>
      </c>
      <c r="J46" s="31">
        <v>0.81507998638953993</v>
      </c>
      <c r="K46" s="30">
        <v>10.758108418492363</v>
      </c>
    </row>
    <row r="47" spans="1:11" ht="13.5" customHeight="1" x14ac:dyDescent="0.2">
      <c r="A47" s="9">
        <v>85</v>
      </c>
      <c r="B47" s="8">
        <v>5</v>
      </c>
      <c r="C47" s="7">
        <v>8.0776337357064035E-2</v>
      </c>
      <c r="D47" s="7">
        <v>0.33648702605273079</v>
      </c>
      <c r="E47" s="7">
        <v>0.66351297394726916</v>
      </c>
      <c r="F47" s="32">
        <v>48291.496426832193</v>
      </c>
      <c r="G47" s="32">
        <v>16249.46201630084</v>
      </c>
      <c r="H47" s="32">
        <v>201166.11557257982</v>
      </c>
      <c r="I47" s="33">
        <v>394276.69504962524</v>
      </c>
      <c r="J47" s="31">
        <v>0.72314991385900673</v>
      </c>
      <c r="K47" s="30">
        <v>8.1645159960409384</v>
      </c>
    </row>
    <row r="48" spans="1:11" ht="13.5" customHeight="1" x14ac:dyDescent="0.2">
      <c r="A48" s="9">
        <v>90</v>
      </c>
      <c r="B48" s="8">
        <v>5</v>
      </c>
      <c r="C48" s="7">
        <v>0.12677263295182431</v>
      </c>
      <c r="D48" s="7">
        <v>0.47794899579049221</v>
      </c>
      <c r="E48" s="7">
        <v>0.52205100420950779</v>
      </c>
      <c r="F48" s="32">
        <v>32042.034410531352</v>
      </c>
      <c r="G48" s="32">
        <v>15314.458169597856</v>
      </c>
      <c r="H48" s="32">
        <v>120802.55661659723</v>
      </c>
      <c r="I48" s="33">
        <v>193110.57947704539</v>
      </c>
      <c r="J48" s="31">
        <v>0.60051145429117869</v>
      </c>
      <c r="K48" s="30">
        <v>6.0267889673564286</v>
      </c>
    </row>
    <row r="49" spans="1:12" ht="13.5" customHeight="1" x14ac:dyDescent="0.2">
      <c r="A49" s="9">
        <v>95</v>
      </c>
      <c r="B49" s="8">
        <v>5</v>
      </c>
      <c r="C49" s="7">
        <v>0.19764802228394807</v>
      </c>
      <c r="D49" s="7">
        <v>0.64229324755086736</v>
      </c>
      <c r="E49" s="7">
        <v>0.35770675244913264</v>
      </c>
      <c r="F49" s="32">
        <v>16727.576240933497</v>
      </c>
      <c r="G49" s="32">
        <v>10744.009267443906</v>
      </c>
      <c r="H49" s="32">
        <v>54359.305715736868</v>
      </c>
      <c r="I49" s="33">
        <v>72308.022860448167</v>
      </c>
      <c r="J49" s="31">
        <v>0.44998472911680387</v>
      </c>
      <c r="K49" s="30">
        <v>4.3226838018233389</v>
      </c>
    </row>
    <row r="50" spans="1:12" ht="13.5" customHeight="1" x14ac:dyDescent="0.2">
      <c r="A50" s="9" t="s">
        <v>3</v>
      </c>
      <c r="B50" s="34" t="s">
        <v>10</v>
      </c>
      <c r="C50" s="7">
        <v>0.33337017488476517</v>
      </c>
      <c r="D50" s="7">
        <v>1</v>
      </c>
      <c r="E50" s="7">
        <v>0</v>
      </c>
      <c r="F50" s="32">
        <v>5983.566973489591</v>
      </c>
      <c r="G50" s="32">
        <v>5983.566973489591</v>
      </c>
      <c r="H50" s="32">
        <v>17948.717144711307</v>
      </c>
      <c r="I50" s="33">
        <v>17948.717144711307</v>
      </c>
      <c r="J50" s="31">
        <v>0.24822580447748754</v>
      </c>
      <c r="K50" s="30">
        <v>2.9996684626801611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5.6485521941396317E-3</v>
      </c>
      <c r="D52" s="7">
        <v>5.6208169357085721E-3</v>
      </c>
      <c r="E52" s="7">
        <v>0.99437918306429141</v>
      </c>
      <c r="F52" s="32">
        <v>100000</v>
      </c>
      <c r="G52" s="32">
        <v>562.08169357085717</v>
      </c>
      <c r="H52" s="32">
        <v>99508.984648139827</v>
      </c>
      <c r="I52" s="33">
        <v>8428498.2293937486</v>
      </c>
      <c r="J52" s="31"/>
      <c r="K52" s="30">
        <v>84.284982293937489</v>
      </c>
      <c r="L52" s="29"/>
    </row>
    <row r="53" spans="1:12" ht="13.5" customHeight="1" x14ac:dyDescent="0.2">
      <c r="A53" s="6">
        <v>1</v>
      </c>
      <c r="B53" s="8">
        <v>4</v>
      </c>
      <c r="C53" s="7">
        <v>1.0312701901122833E-3</v>
      </c>
      <c r="D53" s="7">
        <v>4.1136292564994568E-3</v>
      </c>
      <c r="E53" s="7">
        <v>0.9958863707435005</v>
      </c>
      <c r="F53" s="32">
        <v>99437.918306429143</v>
      </c>
      <c r="G53" s="32">
        <v>409.05072995072987</v>
      </c>
      <c r="H53" s="32">
        <v>396647.48760573892</v>
      </c>
      <c r="I53" s="33">
        <v>8328989.2447456084</v>
      </c>
      <c r="J53" s="31">
        <v>0.99231294450775742</v>
      </c>
      <c r="K53" s="30">
        <v>83.76069598600094</v>
      </c>
    </row>
    <row r="54" spans="1:12" ht="13.5" customHeight="1" x14ac:dyDescent="0.2">
      <c r="A54" s="6">
        <v>5</v>
      </c>
      <c r="B54" s="8">
        <v>5</v>
      </c>
      <c r="C54" s="7">
        <v>1.6318403860980828E-4</v>
      </c>
      <c r="D54" s="7">
        <v>8.1554738715317206E-4</v>
      </c>
      <c r="E54" s="7">
        <v>0.99918445261284683</v>
      </c>
      <c r="F54" s="32">
        <v>99028.867576478413</v>
      </c>
      <c r="G54" s="32">
        <v>80.762734204734443</v>
      </c>
      <c r="H54" s="32">
        <v>494918.09917664429</v>
      </c>
      <c r="I54" s="33">
        <v>7932341.75713987</v>
      </c>
      <c r="J54" s="31">
        <v>0.99750406747369658</v>
      </c>
      <c r="K54" s="30">
        <v>80.1013073386288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1.93214859572079E-4</v>
      </c>
      <c r="D55" s="7">
        <v>9.6564976971953492E-4</v>
      </c>
      <c r="E55" s="7">
        <v>0.99903435023028042</v>
      </c>
      <c r="F55" s="32">
        <v>98948.104842273679</v>
      </c>
      <c r="G55" s="32">
        <v>95.549214655125979</v>
      </c>
      <c r="H55" s="32">
        <v>494523.11725269374</v>
      </c>
      <c r="I55" s="33">
        <v>7437423.6579632256</v>
      </c>
      <c r="J55" s="31">
        <v>0.9992019246727738</v>
      </c>
      <c r="K55" s="30">
        <v>75.164892443556226</v>
      </c>
    </row>
    <row r="56" spans="1:12" ht="13.5" customHeight="1" x14ac:dyDescent="0.2">
      <c r="A56" s="9">
        <f t="shared" si="8"/>
        <v>15</v>
      </c>
      <c r="B56" s="8">
        <v>5</v>
      </c>
      <c r="C56" s="7">
        <v>2.6260462946606233E-4</v>
      </c>
      <c r="D56" s="7">
        <v>1.3121867724526736E-3</v>
      </c>
      <c r="E56" s="7">
        <v>0.99868781322754729</v>
      </c>
      <c r="F56" s="32">
        <v>98852.555627618553</v>
      </c>
      <c r="G56" s="32">
        <v>129.71301591770316</v>
      </c>
      <c r="H56" s="32">
        <v>493947.94060348661</v>
      </c>
      <c r="I56" s="33">
        <v>6942900.5407105321</v>
      </c>
      <c r="J56" s="31">
        <v>0.99883690644756407</v>
      </c>
      <c r="K56" s="30">
        <v>70.23491195174266</v>
      </c>
    </row>
    <row r="57" spans="1:12" ht="13.5" customHeight="1" x14ac:dyDescent="0.2">
      <c r="A57" s="9">
        <f t="shared" si="8"/>
        <v>20</v>
      </c>
      <c r="B57" s="8">
        <v>5</v>
      </c>
      <c r="C57" s="7">
        <v>3.4829173007925956E-4</v>
      </c>
      <c r="D57" s="7">
        <v>1.7400208363549769E-3</v>
      </c>
      <c r="E57" s="7">
        <v>0.99825997916364506</v>
      </c>
      <c r="F57" s="32">
        <v>98722.842611700849</v>
      </c>
      <c r="G57" s="32">
        <v>171.77980316855246</v>
      </c>
      <c r="H57" s="32">
        <v>493206.6665190733</v>
      </c>
      <c r="I57" s="33">
        <v>6448952.6001070458</v>
      </c>
      <c r="J57" s="31">
        <v>0.99849928702302582</v>
      </c>
      <c r="K57" s="30">
        <v>65.323813916828016</v>
      </c>
    </row>
    <row r="58" spans="1:12" ht="13.5" customHeight="1" x14ac:dyDescent="0.2">
      <c r="A58" s="9">
        <f t="shared" si="8"/>
        <v>25</v>
      </c>
      <c r="B58" s="8">
        <v>5</v>
      </c>
      <c r="C58" s="7">
        <v>4.5379709110773044E-4</v>
      </c>
      <c r="D58" s="7">
        <v>2.2665125340892434E-3</v>
      </c>
      <c r="E58" s="7">
        <v>0.99773348746591073</v>
      </c>
      <c r="F58" s="32">
        <v>98551.062808532297</v>
      </c>
      <c r="G58" s="32">
        <v>223.36721910335473</v>
      </c>
      <c r="H58" s="32">
        <v>492218.26997195941</v>
      </c>
      <c r="I58" s="33">
        <v>5955745.933587973</v>
      </c>
      <c r="J58" s="31">
        <v>0.99799597893903236</v>
      </c>
      <c r="K58" s="30">
        <v>60.43309695359612</v>
      </c>
    </row>
    <row r="59" spans="1:12" ht="13.5" customHeight="1" x14ac:dyDescent="0.2">
      <c r="A59" s="9">
        <f t="shared" si="8"/>
        <v>30</v>
      </c>
      <c r="B59" s="8">
        <v>5</v>
      </c>
      <c r="C59" s="7">
        <v>5.9515474269232168E-4</v>
      </c>
      <c r="D59" s="7">
        <v>2.9715519672083206E-3</v>
      </c>
      <c r="E59" s="7">
        <v>0.99702844803279167</v>
      </c>
      <c r="F59" s="32">
        <v>98327.695589428942</v>
      </c>
      <c r="G59" s="32">
        <v>292.18585725982848</v>
      </c>
      <c r="H59" s="32">
        <v>490940.98778085411</v>
      </c>
      <c r="I59" s="33">
        <v>5463527.6636160137</v>
      </c>
      <c r="J59" s="31">
        <v>0.99740504920473982</v>
      </c>
      <c r="K59" s="30">
        <v>55.564483952000487</v>
      </c>
    </row>
    <row r="60" spans="1:12" ht="13.5" customHeight="1" x14ac:dyDescent="0.2">
      <c r="A60" s="9">
        <f t="shared" si="8"/>
        <v>35</v>
      </c>
      <c r="B60" s="8">
        <v>5</v>
      </c>
      <c r="C60" s="7">
        <v>7.8974847044196007E-4</v>
      </c>
      <c r="D60" s="7">
        <v>3.9413174199355644E-3</v>
      </c>
      <c r="E60" s="7">
        <v>0.99605868258006447</v>
      </c>
      <c r="F60" s="32">
        <v>98035.509732169114</v>
      </c>
      <c r="G60" s="32">
        <v>386.38906227966072</v>
      </c>
      <c r="H60" s="32">
        <v>489255.85390932026</v>
      </c>
      <c r="I60" s="33">
        <v>4972586.6758351596</v>
      </c>
      <c r="J60" s="31">
        <v>0.99656754291559368</v>
      </c>
      <c r="K60" s="30">
        <v>50.722301433635202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1.0793297314290319E-3</v>
      </c>
      <c r="D61" s="7">
        <v>5.3828697827088086E-3</v>
      </c>
      <c r="E61" s="7">
        <v>0.99461713021729115</v>
      </c>
      <c r="F61" s="32">
        <v>97649.120669889453</v>
      </c>
      <c r="G61" s="32">
        <v>525.6325009620341</v>
      </c>
      <c r="H61" s="32">
        <v>486999.00100601977</v>
      </c>
      <c r="I61" s="33">
        <v>4483330.8219258394</v>
      </c>
      <c r="J61" s="31">
        <v>0.99538717240628294</v>
      </c>
      <c r="K61" s="30">
        <v>45.912659439935894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1.5159578350417262E-3</v>
      </c>
      <c r="D62" s="7">
        <v>7.5527640189970695E-3</v>
      </c>
      <c r="E62" s="7">
        <v>0.99244723598100293</v>
      </c>
      <c r="F62" s="32">
        <v>97123.488168927419</v>
      </c>
      <c r="G62" s="32">
        <v>733.5507868417626</v>
      </c>
      <c r="H62" s="32">
        <v>483886.00915247219</v>
      </c>
      <c r="I62" s="33">
        <v>3996331.8209198196</v>
      </c>
      <c r="J62" s="31">
        <v>0.99360780649012237</v>
      </c>
      <c r="K62" s="30">
        <v>41.14691406026293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2.2122006928663425E-3</v>
      </c>
      <c r="D63" s="7">
        <v>1.1003842536452469E-2</v>
      </c>
      <c r="E63" s="7">
        <v>0.98899615746354752</v>
      </c>
      <c r="F63" s="32">
        <v>96389.937382085656</v>
      </c>
      <c r="G63" s="32">
        <v>1060.6596930509841</v>
      </c>
      <c r="H63" s="32">
        <v>479459.07280080009</v>
      </c>
      <c r="I63" s="33">
        <v>3512445.8117673476</v>
      </c>
      <c r="J63" s="31">
        <v>0.9908512825997472</v>
      </c>
      <c r="K63" s="30">
        <v>36.439963622386848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3.329267760528336E-3</v>
      </c>
      <c r="D64" s="7">
        <v>1.6517966978485774E-2</v>
      </c>
      <c r="E64" s="7">
        <v>0.98348203302151427</v>
      </c>
      <c r="F64" s="32">
        <v>95329.277689034672</v>
      </c>
      <c r="G64" s="32">
        <v>1574.6458609503752</v>
      </c>
      <c r="H64" s="32">
        <v>472970.62724101462</v>
      </c>
      <c r="I64" s="33">
        <v>3032986.7389665474</v>
      </c>
      <c r="J64" s="31">
        <v>0.98646715449165934</v>
      </c>
      <c r="K64" s="30">
        <v>31.815899716141658</v>
      </c>
    </row>
    <row r="65" spans="1:11" ht="13.5" customHeight="1" x14ac:dyDescent="0.2">
      <c r="A65" s="9">
        <f t="shared" si="8"/>
        <v>60</v>
      </c>
      <c r="B65" s="8">
        <v>5</v>
      </c>
      <c r="C65" s="7">
        <v>5.2632398368508927E-3</v>
      </c>
      <c r="D65" s="7">
        <v>2.5998585305301691E-2</v>
      </c>
      <c r="E65" s="7">
        <v>0.97400141469469825</v>
      </c>
      <c r="F65" s="32">
        <v>93754.631828084297</v>
      </c>
      <c r="G65" s="32">
        <v>2437.4877933496027</v>
      </c>
      <c r="H65" s="32">
        <v>463115.4704908912</v>
      </c>
      <c r="I65" s="33">
        <v>2560016.1117255329</v>
      </c>
      <c r="J65" s="31">
        <v>0.97916327953046123</v>
      </c>
      <c r="K65" s="30">
        <v>27.305489465520758</v>
      </c>
    </row>
    <row r="66" spans="1:11" ht="13.5" customHeight="1" x14ac:dyDescent="0.2">
      <c r="A66" s="9">
        <f t="shared" si="8"/>
        <v>65</v>
      </c>
      <c r="B66" s="8">
        <v>5</v>
      </c>
      <c r="C66" s="7">
        <v>8.5394894135623969E-3</v>
      </c>
      <c r="D66" s="7">
        <v>4.1868213654391716E-2</v>
      </c>
      <c r="E66" s="7">
        <v>0.95813178634560825</v>
      </c>
      <c r="F66" s="32">
        <v>91317.144034734694</v>
      </c>
      <c r="G66" s="32">
        <v>3823.2856967551343</v>
      </c>
      <c r="H66" s="32">
        <v>447718.30159810273</v>
      </c>
      <c r="I66" s="33">
        <v>2096900.6412346419</v>
      </c>
      <c r="J66" s="31">
        <v>0.96675306727182353</v>
      </c>
      <c r="K66" s="30">
        <v>22.962836424637139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1.4204574071591787E-2</v>
      </c>
      <c r="D67" s="7">
        <v>6.8755481712146668E-2</v>
      </c>
      <c r="E67" s="7">
        <v>0.93124451828785337</v>
      </c>
      <c r="F67" s="32">
        <v>87493.85833797956</v>
      </c>
      <c r="G67" s="32">
        <v>6015.682376882105</v>
      </c>
      <c r="H67" s="32">
        <v>423503.18612601509</v>
      </c>
      <c r="I67" s="33">
        <v>1649182.3396365391</v>
      </c>
      <c r="J67" s="31">
        <v>0.94591439441797831</v>
      </c>
      <c r="K67" s="30">
        <v>18.849121195066303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2.4000255262666928E-2</v>
      </c>
      <c r="D68" s="7">
        <v>0.11363478891912712</v>
      </c>
      <c r="E68" s="7">
        <v>0.88636521108087285</v>
      </c>
      <c r="F68" s="32">
        <v>81478.175961097455</v>
      </c>
      <c r="G68" s="32">
        <v>9258.7553268548072</v>
      </c>
      <c r="H68" s="32">
        <v>385777.36884561647</v>
      </c>
      <c r="I68" s="33">
        <v>1225679.153510524</v>
      </c>
      <c r="J68" s="31">
        <v>0.91091963764075878</v>
      </c>
      <c r="K68" s="30">
        <v>15.043036237037711</v>
      </c>
    </row>
    <row r="69" spans="1:11" ht="13.5" customHeight="1" x14ac:dyDescent="0.2">
      <c r="A69" s="9">
        <f t="shared" si="8"/>
        <v>80</v>
      </c>
      <c r="B69" s="8">
        <v>5</v>
      </c>
      <c r="C69" s="7">
        <v>4.0955326146381914E-2</v>
      </c>
      <c r="D69" s="7">
        <v>0.18665139000228223</v>
      </c>
      <c r="E69" s="7">
        <v>0.81334860999771774</v>
      </c>
      <c r="F69" s="32">
        <v>72219.420634242648</v>
      </c>
      <c r="G69" s="32">
        <v>13479.855246540894</v>
      </c>
      <c r="H69" s="32">
        <v>329135.58540252852</v>
      </c>
      <c r="I69" s="33">
        <v>839901.78466490761</v>
      </c>
      <c r="J69" s="31">
        <v>0.853174944884454</v>
      </c>
      <c r="K69" s="30">
        <v>11.629860462584082</v>
      </c>
    </row>
    <row r="70" spans="1:11" ht="13.5" customHeight="1" x14ac:dyDescent="0.2">
      <c r="A70" s="9">
        <v>85</v>
      </c>
      <c r="B70" s="8">
        <v>5</v>
      </c>
      <c r="C70" s="7">
        <v>6.8671640921642935E-2</v>
      </c>
      <c r="D70" s="7">
        <v>0.29426385920241077</v>
      </c>
      <c r="E70" s="7">
        <v>0.70573614079758928</v>
      </c>
      <c r="F70" s="32">
        <v>58739.565387701754</v>
      </c>
      <c r="G70" s="32">
        <v>17284.93119885747</v>
      </c>
      <c r="H70" s="32">
        <v>251704.06541734256</v>
      </c>
      <c r="I70" s="33">
        <v>510766.19926237909</v>
      </c>
      <c r="J70" s="31">
        <v>0.76474278862770728</v>
      </c>
      <c r="K70" s="30">
        <v>8.6954371536653845</v>
      </c>
    </row>
    <row r="71" spans="1:11" ht="13.5" customHeight="1" x14ac:dyDescent="0.2">
      <c r="A71" s="9">
        <v>90</v>
      </c>
      <c r="B71" s="8">
        <v>5</v>
      </c>
      <c r="C71" s="7">
        <v>0.11561836589559554</v>
      </c>
      <c r="D71" s="7">
        <v>0.44759720919365048</v>
      </c>
      <c r="E71" s="7">
        <v>0.55240279080634958</v>
      </c>
      <c r="F71" s="32">
        <v>41454.634188844284</v>
      </c>
      <c r="G71" s="32">
        <v>18554.978571070391</v>
      </c>
      <c r="H71" s="32">
        <v>160484.69832055669</v>
      </c>
      <c r="I71" s="33">
        <v>259062.1338450365</v>
      </c>
      <c r="J71" s="31">
        <v>0.63759279396008994</v>
      </c>
      <c r="K71" s="30">
        <v>6.2492924835590955</v>
      </c>
    </row>
    <row r="72" spans="1:11" ht="13.5" customHeight="1" x14ac:dyDescent="0.2">
      <c r="A72" s="9">
        <v>95</v>
      </c>
      <c r="B72" s="8">
        <v>5</v>
      </c>
      <c r="C72" s="7">
        <v>0.19476423730614684</v>
      </c>
      <c r="D72" s="7">
        <v>0.63969586657263366</v>
      </c>
      <c r="E72" s="7">
        <v>0.36030413342736634</v>
      </c>
      <c r="F72" s="32">
        <v>22899.655617773893</v>
      </c>
      <c r="G72" s="32">
        <v>14648.815044626748</v>
      </c>
      <c r="H72" s="32">
        <v>75213.063995935285</v>
      </c>
      <c r="I72" s="33">
        <v>98577.435524479792</v>
      </c>
      <c r="J72" s="31">
        <v>0.46866190224380505</v>
      </c>
      <c r="K72" s="30">
        <v>4.3047562448042891</v>
      </c>
    </row>
    <row r="73" spans="1:11" ht="13.5" customHeight="1" x14ac:dyDescent="0.2">
      <c r="A73" s="9" t="s">
        <v>3</v>
      </c>
      <c r="B73" s="34" t="s">
        <v>10</v>
      </c>
      <c r="C73" s="7">
        <v>0.35313770640340153</v>
      </c>
      <c r="D73" s="7">
        <v>1</v>
      </c>
      <c r="E73" s="7">
        <v>0</v>
      </c>
      <c r="F73" s="32">
        <v>8250.8405731471448</v>
      </c>
      <c r="G73" s="32">
        <v>8250.8405731471448</v>
      </c>
      <c r="H73" s="32">
        <v>23364.371528544511</v>
      </c>
      <c r="I73" s="33">
        <v>23364.371528544511</v>
      </c>
      <c r="J73" s="31">
        <v>0.23701541234294357</v>
      </c>
      <c r="K73" s="30">
        <v>2.8317565127346245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0.11663384646274297</v>
      </c>
      <c r="E75" s="40" t="s">
        <v>6</v>
      </c>
      <c r="F75" s="17" t="s">
        <v>8</v>
      </c>
      <c r="G75" s="18">
        <f>+(H29-F30)/G29</f>
        <v>0.10730037144765607</v>
      </c>
      <c r="H75" s="40" t="s">
        <v>7</v>
      </c>
      <c r="I75" s="15" t="s">
        <v>8</v>
      </c>
      <c r="J75" s="16">
        <f>(H52-F53)/G52</f>
        <v>0.12643418656673541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1.3237913476824841</v>
      </c>
      <c r="E76" s="41"/>
      <c r="F76" s="20" t="s">
        <v>9</v>
      </c>
      <c r="G76" s="18">
        <f>+(H30-4*F31)/G30</f>
        <v>1.3458641301110319</v>
      </c>
      <c r="H76" s="41"/>
      <c r="I76" s="19" t="s">
        <v>9</v>
      </c>
      <c r="J76" s="16">
        <f>(H53-4*F54)/G53</f>
        <v>1.3006144736359444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6.054017353421693E-3</v>
      </c>
      <c r="D6" s="7">
        <f t="shared" si="0"/>
        <v>6.0212157709712937E-3</v>
      </c>
      <c r="E6" s="7">
        <f t="shared" si="0"/>
        <v>0.99397878422902863</v>
      </c>
      <c r="F6" s="32">
        <f t="shared" si="0"/>
        <v>100000</v>
      </c>
      <c r="G6" s="32">
        <f t="shared" si="0"/>
        <v>602.12157709712938</v>
      </c>
      <c r="H6" s="32">
        <f t="shared" si="0"/>
        <v>99464.945790761194</v>
      </c>
      <c r="I6" s="33">
        <f t="shared" si="0"/>
        <v>8320714.9203251731</v>
      </c>
      <c r="J6" s="31"/>
      <c r="K6" s="30">
        <f t="shared" ref="K6:K27" si="1">+K29*0.5122+K52*0.4878</f>
        <v>83.207149203251731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9.0793047520849402E-4</v>
      </c>
      <c r="D7" s="7">
        <f t="shared" si="0"/>
        <v>3.6228614046749769E-3</v>
      </c>
      <c r="E7" s="7">
        <f t="shared" si="0"/>
        <v>0.99637713859532506</v>
      </c>
      <c r="F7" s="32">
        <f t="shared" si="0"/>
        <v>99397.878422902868</v>
      </c>
      <c r="G7" s="32">
        <f t="shared" si="0"/>
        <v>360.11998799397804</v>
      </c>
      <c r="H7" s="32">
        <f t="shared" si="0"/>
        <v>396626.17419139668</v>
      </c>
      <c r="I7" s="33">
        <f t="shared" si="0"/>
        <v>8221249.974534411</v>
      </c>
      <c r="J7" s="31">
        <f t="shared" ref="J7:J27" si="2">+J30*0.5122+J53*0.4878</f>
        <v>0.99218223996431576</v>
      </c>
      <c r="K7" s="30">
        <f t="shared" si="1"/>
        <v>82.709470068302551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1.5368720925564627E-4</v>
      </c>
      <c r="D8" s="7">
        <f t="shared" si="0"/>
        <v>7.681063431003686E-4</v>
      </c>
      <c r="E8" s="7">
        <f t="shared" si="0"/>
        <v>0.99923189365689957</v>
      </c>
      <c r="F8" s="32">
        <f t="shared" si="0"/>
        <v>99037.758434908887</v>
      </c>
      <c r="G8" s="32">
        <f t="shared" si="0"/>
        <v>76.071505106373081</v>
      </c>
      <c r="H8" s="32">
        <f t="shared" si="0"/>
        <v>494976.32722541445</v>
      </c>
      <c r="I8" s="33">
        <f t="shared" si="0"/>
        <v>7824623.8003430143</v>
      </c>
      <c r="J8" s="31">
        <f t="shared" si="2"/>
        <v>0.99775289344738471</v>
      </c>
      <c r="K8" s="30">
        <f t="shared" si="1"/>
        <v>79.005802545647185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2.0843236766490448E-4</v>
      </c>
      <c r="D9" s="7">
        <f t="shared" si="0"/>
        <v>1.0416890891537804E-3</v>
      </c>
      <c r="E9" s="7">
        <f t="shared" si="0"/>
        <v>0.99895831091084619</v>
      </c>
      <c r="F9" s="32">
        <f t="shared" si="0"/>
        <v>98961.686929802527</v>
      </c>
      <c r="G9" s="32">
        <f t="shared" si="0"/>
        <v>103.08207769868437</v>
      </c>
      <c r="H9" s="32">
        <f t="shared" si="0"/>
        <v>494586.16323095042</v>
      </c>
      <c r="I9" s="33">
        <f t="shared" si="0"/>
        <v>7329647.4731175993</v>
      </c>
      <c r="J9" s="31">
        <f t="shared" si="2"/>
        <v>0.9992117374330165</v>
      </c>
      <c r="K9" s="30">
        <f t="shared" si="1"/>
        <v>74.064836459942882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4.2860132384451915E-4</v>
      </c>
      <c r="D10" s="7">
        <f t="shared" si="0"/>
        <v>2.1405956757376875E-3</v>
      </c>
      <c r="E10" s="7">
        <f t="shared" si="0"/>
        <v>0.99785940432426234</v>
      </c>
      <c r="F10" s="32">
        <f t="shared" si="0"/>
        <v>98858.604852103832</v>
      </c>
      <c r="G10" s="32">
        <f t="shared" si="0"/>
        <v>211.56943936361498</v>
      </c>
      <c r="H10" s="32">
        <f t="shared" si="0"/>
        <v>493811.81123109668</v>
      </c>
      <c r="I10" s="33">
        <f t="shared" si="0"/>
        <v>6835061.3098866493</v>
      </c>
      <c r="J10" s="31">
        <f t="shared" si="2"/>
        <v>0.99843414068323688</v>
      </c>
      <c r="K10" s="30">
        <f t="shared" si="1"/>
        <v>69.138888889425445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6.5198949990856827E-4</v>
      </c>
      <c r="D11" s="7">
        <f t="shared" si="0"/>
        <v>3.2536858777731754E-3</v>
      </c>
      <c r="E11" s="7">
        <f t="shared" si="0"/>
        <v>0.99674631412222681</v>
      </c>
      <c r="F11" s="32">
        <f t="shared" si="0"/>
        <v>98647.035412740224</v>
      </c>
      <c r="G11" s="32">
        <f t="shared" si="0"/>
        <v>320.74499278294627</v>
      </c>
      <c r="H11" s="32">
        <f t="shared" si="0"/>
        <v>492469.79838869313</v>
      </c>
      <c r="I11" s="33">
        <f t="shared" si="0"/>
        <v>6341249.498655553</v>
      </c>
      <c r="J11" s="31">
        <f t="shared" si="2"/>
        <v>0.99728118877705163</v>
      </c>
      <c r="K11" s="30">
        <f t="shared" si="1"/>
        <v>64.279946880547513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7.9197441777976735E-4</v>
      </c>
      <c r="D12" s="7">
        <f t="shared" si="0"/>
        <v>3.9506192277303336E-3</v>
      </c>
      <c r="E12" s="7">
        <f t="shared" si="0"/>
        <v>0.99604938077226968</v>
      </c>
      <c r="F12" s="32">
        <f t="shared" si="0"/>
        <v>98326.29041995728</v>
      </c>
      <c r="G12" s="32">
        <f t="shared" si="0"/>
        <v>387.92498132857088</v>
      </c>
      <c r="H12" s="32">
        <f t="shared" si="0"/>
        <v>490680.80799219356</v>
      </c>
      <c r="I12" s="33">
        <f t="shared" si="0"/>
        <v>5848779.7002668595</v>
      </c>
      <c r="J12" s="31">
        <f t="shared" si="2"/>
        <v>0.99636358021679738</v>
      </c>
      <c r="K12" s="30">
        <f t="shared" si="1"/>
        <v>59.478871631685081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8.9017093476014605E-4</v>
      </c>
      <c r="D13" s="7">
        <f t="shared" si="0"/>
        <v>4.4398212672177011E-3</v>
      </c>
      <c r="E13" s="7">
        <f t="shared" si="0"/>
        <v>0.99556017873278235</v>
      </c>
      <c r="F13" s="32">
        <f t="shared" si="0"/>
        <v>97938.365438628709</v>
      </c>
      <c r="G13" s="32">
        <f t="shared" si="0"/>
        <v>434.07566419097918</v>
      </c>
      <c r="H13" s="32">
        <f t="shared" si="0"/>
        <v>488626.32988241268</v>
      </c>
      <c r="I13" s="33">
        <f t="shared" si="0"/>
        <v>5358098.8922746666</v>
      </c>
      <c r="J13" s="31">
        <f t="shared" si="2"/>
        <v>0.99580633573279265</v>
      </c>
      <c r="K13" s="30">
        <f t="shared" si="1"/>
        <v>54.702171133994113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1.0284222513460015E-3</v>
      </c>
      <c r="D14" s="7">
        <f t="shared" si="0"/>
        <v>5.1283051274090725E-3</v>
      </c>
      <c r="E14" s="7">
        <f t="shared" si="0"/>
        <v>0.99487169487259097</v>
      </c>
      <c r="F14" s="32">
        <f t="shared" si="0"/>
        <v>97504.289774437726</v>
      </c>
      <c r="G14" s="32">
        <f t="shared" si="0"/>
        <v>499.16545671162402</v>
      </c>
      <c r="H14" s="32">
        <f t="shared" si="0"/>
        <v>486308.25809617195</v>
      </c>
      <c r="I14" s="33">
        <f t="shared" si="0"/>
        <v>4869472.5623922534</v>
      </c>
      <c r="J14" s="31">
        <f t="shared" si="2"/>
        <v>0.99524758511195643</v>
      </c>
      <c r="K14" s="30">
        <f t="shared" si="1"/>
        <v>49.932636313211646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1.2914121709130828E-3</v>
      </c>
      <c r="D15" s="7">
        <f t="shared" si="0"/>
        <v>6.4362699284582917E-3</v>
      </c>
      <c r="E15" s="7">
        <f t="shared" si="0"/>
        <v>0.99356373007154175</v>
      </c>
      <c r="F15" s="32">
        <f t="shared" si="0"/>
        <v>97005.124317726091</v>
      </c>
      <c r="G15" s="32">
        <f t="shared" si="0"/>
        <v>623.33702996436045</v>
      </c>
      <c r="H15" s="32">
        <f t="shared" si="0"/>
        <v>483533.67723788822</v>
      </c>
      <c r="I15" s="33">
        <f t="shared" si="0"/>
        <v>4383164.304296081</v>
      </c>
      <c r="J15" s="31">
        <f t="shared" si="2"/>
        <v>0.99428504823910957</v>
      </c>
      <c r="K15" s="30">
        <f t="shared" si="1"/>
        <v>45.17501866002479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1.7683788105817863E-3</v>
      </c>
      <c r="D16" s="7">
        <f t="shared" si="4"/>
        <v>8.8037839200790502E-3</v>
      </c>
      <c r="E16" s="7">
        <f t="shared" si="4"/>
        <v>0.99119621607992103</v>
      </c>
      <c r="F16" s="32">
        <f t="shared" si="4"/>
        <v>96381.787287761748</v>
      </c>
      <c r="G16" s="32">
        <f t="shared" si="4"/>
        <v>847.06257159368363</v>
      </c>
      <c r="H16" s="32">
        <f t="shared" si="4"/>
        <v>479907.1157143336</v>
      </c>
      <c r="I16" s="33">
        <f t="shared" si="4"/>
        <v>3899630.6270581931</v>
      </c>
      <c r="J16" s="31">
        <f t="shared" si="2"/>
        <v>0.99248748805763354</v>
      </c>
      <c r="K16" s="30">
        <f t="shared" si="1"/>
        <v>40.44913836400292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2.5909581204336556E-3</v>
      </c>
      <c r="D17" s="7">
        <f t="shared" si="4"/>
        <v>1.2873768095135591E-2</v>
      </c>
      <c r="E17" s="7">
        <f t="shared" si="4"/>
        <v>0.98712623190486437</v>
      </c>
      <c r="F17" s="32">
        <f t="shared" si="4"/>
        <v>95534.724716168057</v>
      </c>
      <c r="G17" s="32">
        <f t="shared" si="4"/>
        <v>1227.3488018778176</v>
      </c>
      <c r="H17" s="32">
        <f t="shared" si="4"/>
        <v>474797.11796963506</v>
      </c>
      <c r="I17" s="33">
        <f t="shared" si="4"/>
        <v>3419723.5113438591</v>
      </c>
      <c r="J17" s="31">
        <f t="shared" si="2"/>
        <v>0.98933212128499326</v>
      </c>
      <c r="K17" s="30">
        <f t="shared" si="1"/>
        <v>35.783045310310669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3.9531515832484871E-3</v>
      </c>
      <c r="D18" s="7">
        <f t="shared" si="4"/>
        <v>1.9577800049489724E-2</v>
      </c>
      <c r="E18" s="7">
        <f t="shared" si="4"/>
        <v>0.98042219995051028</v>
      </c>
      <c r="F18" s="32">
        <f t="shared" si="4"/>
        <v>94307.375914290227</v>
      </c>
      <c r="G18" s="32">
        <f t="shared" si="4"/>
        <v>1841.3882885773887</v>
      </c>
      <c r="H18" s="32">
        <f t="shared" si="4"/>
        <v>467240.00445115718</v>
      </c>
      <c r="I18" s="33">
        <f t="shared" si="4"/>
        <v>2944926.3933742242</v>
      </c>
      <c r="J18" s="31">
        <f t="shared" si="2"/>
        <v>0.98404586607734457</v>
      </c>
      <c r="K18" s="30">
        <f t="shared" si="1"/>
        <v>31.21235003084211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6.209155346144057E-3</v>
      </c>
      <c r="D19" s="7">
        <f t="shared" si="4"/>
        <v>3.0586284005485159E-2</v>
      </c>
      <c r="E19" s="7">
        <f t="shared" si="4"/>
        <v>0.96941371599451487</v>
      </c>
      <c r="F19" s="32">
        <f t="shared" si="4"/>
        <v>92465.987625712849</v>
      </c>
      <c r="G19" s="32">
        <f t="shared" si="4"/>
        <v>2818.6290662967294</v>
      </c>
      <c r="H19" s="32">
        <f t="shared" si="4"/>
        <v>455767.40047103411</v>
      </c>
      <c r="I19" s="33">
        <f t="shared" si="4"/>
        <v>2477686.3889230671</v>
      </c>
      <c r="J19" s="31">
        <f t="shared" si="2"/>
        <v>0.97537174863524501</v>
      </c>
      <c r="K19" s="30">
        <f t="shared" si="1"/>
        <v>26.778371146752409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9.9346478938992511E-3</v>
      </c>
      <c r="D20" s="7">
        <f t="shared" si="4"/>
        <v>4.8511335000607649E-2</v>
      </c>
      <c r="E20" s="7">
        <f t="shared" si="4"/>
        <v>0.95148866499939233</v>
      </c>
      <c r="F20" s="32">
        <f t="shared" si="4"/>
        <v>89647.358559416112</v>
      </c>
      <c r="G20" s="32">
        <f t="shared" si="4"/>
        <v>4330.2988670347722</v>
      </c>
      <c r="H20" s="32">
        <f t="shared" si="4"/>
        <v>438148.22873132676</v>
      </c>
      <c r="I20" s="33">
        <f t="shared" si="4"/>
        <v>2021918.9884520331</v>
      </c>
      <c r="J20" s="31">
        <f t="shared" si="2"/>
        <v>0.96119412964252926</v>
      </c>
      <c r="K20" s="30">
        <f t="shared" si="1"/>
        <v>22.533584828757057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1.6102057004053077E-2</v>
      </c>
      <c r="D21" s="7">
        <f t="shared" si="4"/>
        <v>7.7512292873457442E-2</v>
      </c>
      <c r="E21" s="7">
        <f t="shared" si="4"/>
        <v>0.92248770712654249</v>
      </c>
      <c r="F21" s="32">
        <f t="shared" si="4"/>
        <v>85317.059692381357</v>
      </c>
      <c r="G21" s="32">
        <f t="shared" si="4"/>
        <v>6578.6752215669585</v>
      </c>
      <c r="H21" s="32">
        <f t="shared" si="4"/>
        <v>411205.94549800293</v>
      </c>
      <c r="I21" s="33">
        <f t="shared" si="4"/>
        <v>1583770.7597207064</v>
      </c>
      <c r="J21" s="31">
        <f t="shared" si="2"/>
        <v>0.93821655207645283</v>
      </c>
      <c r="K21" s="30">
        <f t="shared" si="1"/>
        <v>18.539586776610939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2.6288601403266554E-2</v>
      </c>
      <c r="D22" s="7">
        <f t="shared" si="4"/>
        <v>0.12364570441417623</v>
      </c>
      <c r="E22" s="7">
        <f t="shared" si="4"/>
        <v>0.87635429558582367</v>
      </c>
      <c r="F22" s="32">
        <f t="shared" si="4"/>
        <v>78738.384470814388</v>
      </c>
      <c r="G22" s="32">
        <f t="shared" si="4"/>
        <v>9678.422480928406</v>
      </c>
      <c r="H22" s="32">
        <f t="shared" si="4"/>
        <v>370905.28445407451</v>
      </c>
      <c r="I22" s="33">
        <f t="shared" si="4"/>
        <v>1172564.8142227037</v>
      </c>
      <c r="J22" s="31">
        <f t="shared" si="2"/>
        <v>0.90144724209974569</v>
      </c>
      <c r="K22" s="30">
        <f t="shared" si="1"/>
        <v>14.866323590742372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4.3158119252692521E-2</v>
      </c>
      <c r="D23" s="7">
        <f t="shared" si="4"/>
        <v>0.19542949969626514</v>
      </c>
      <c r="E23" s="7">
        <f t="shared" si="4"/>
        <v>0.80457050030373489</v>
      </c>
      <c r="F23" s="32">
        <f t="shared" si="4"/>
        <v>69059.961989885982</v>
      </c>
      <c r="G23" s="32">
        <f t="shared" si="4"/>
        <v>13417.734967865084</v>
      </c>
      <c r="H23" s="32">
        <f t="shared" si="4"/>
        <v>313249.62728730228</v>
      </c>
      <c r="I23" s="33">
        <f t="shared" si="4"/>
        <v>801659.52976862912</v>
      </c>
      <c r="J23" s="31">
        <f t="shared" si="2"/>
        <v>0.84364146411972274</v>
      </c>
      <c r="K23" s="30">
        <f t="shared" si="1"/>
        <v>11.583874083413663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7.0119362961626408E-2</v>
      </c>
      <c r="D24" s="7">
        <f t="shared" si="4"/>
        <v>0.2990411461782726</v>
      </c>
      <c r="E24" s="7">
        <f t="shared" si="4"/>
        <v>0.70095885382172751</v>
      </c>
      <c r="F24" s="32">
        <f t="shared" si="4"/>
        <v>55642.227022020896</v>
      </c>
      <c r="G24" s="32">
        <f t="shared" si="4"/>
        <v>16553.028756984444</v>
      </c>
      <c r="H24" s="32">
        <f t="shared" si="4"/>
        <v>237747.35227781031</v>
      </c>
      <c r="I24" s="33">
        <f t="shared" si="4"/>
        <v>488409.90248132683</v>
      </c>
      <c r="J24" s="31">
        <f t="shared" si="2"/>
        <v>0.75763489790570893</v>
      </c>
      <c r="K24" s="30">
        <f t="shared" si="1"/>
        <v>8.7587741239741455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0.11382828052866392</v>
      </c>
      <c r="D25" s="7">
        <f t="shared" si="4"/>
        <v>0.44163790774082362</v>
      </c>
      <c r="E25" s="7">
        <f t="shared" si="4"/>
        <v>0.55836209225917643</v>
      </c>
      <c r="F25" s="32">
        <f t="shared" si="4"/>
        <v>39089.198265036452</v>
      </c>
      <c r="G25" s="32">
        <f t="shared" si="4"/>
        <v>17211.021590065102</v>
      </c>
      <c r="H25" s="32">
        <f t="shared" si="4"/>
        <v>151896.37899859907</v>
      </c>
      <c r="I25" s="33">
        <f t="shared" si="4"/>
        <v>250662.55020351656</v>
      </c>
      <c r="J25" s="31">
        <f t="shared" si="2"/>
        <v>0.6373874880059478</v>
      </c>
      <c r="K25" s="30">
        <f t="shared" si="1"/>
        <v>6.4040803249141858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0.18443346347355699</v>
      </c>
      <c r="D26" s="7">
        <f t="shared" si="5"/>
        <v>0.61719015356071716</v>
      </c>
      <c r="E26" s="7">
        <f t="shared" si="5"/>
        <v>0.3828098464392829</v>
      </c>
      <c r="F26" s="32">
        <f t="shared" si="5"/>
        <v>21878.17667497135</v>
      </c>
      <c r="G26" s="32">
        <f t="shared" si="5"/>
        <v>13507.702770838945</v>
      </c>
      <c r="H26" s="32">
        <f t="shared" si="5"/>
        <v>73233.369927088905</v>
      </c>
      <c r="I26" s="33">
        <f t="shared" si="5"/>
        <v>98766.171204917482</v>
      </c>
      <c r="J26" s="31">
        <f t="shared" si="2"/>
        <v>0.48135882541675862</v>
      </c>
      <c r="K26" s="30">
        <f t="shared" si="1"/>
        <v>4.5187488822585706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0.32686576164730402</v>
      </c>
      <c r="D27" s="7">
        <f t="shared" si="6"/>
        <v>1</v>
      </c>
      <c r="E27" s="7">
        <f t="shared" si="6"/>
        <v>0</v>
      </c>
      <c r="F27" s="32">
        <f t="shared" si="6"/>
        <v>8370.4739041324065</v>
      </c>
      <c r="G27" s="32">
        <f t="shared" si="6"/>
        <v>8370.4739041324065</v>
      </c>
      <c r="H27" s="32">
        <f t="shared" si="6"/>
        <v>25532.801277828599</v>
      </c>
      <c r="I27" s="33">
        <f t="shared" si="6"/>
        <v>25532.801277828599</v>
      </c>
      <c r="J27" s="31">
        <f t="shared" si="2"/>
        <v>0.25938892771854161</v>
      </c>
      <c r="K27" s="30">
        <f t="shared" si="1"/>
        <v>3.0620795542186632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6.6855061973675918E-3</v>
      </c>
      <c r="D29" s="7">
        <v>6.6456082446825163E-3</v>
      </c>
      <c r="E29" s="7">
        <v>0.99335439175531748</v>
      </c>
      <c r="F29" s="32">
        <v>100000</v>
      </c>
      <c r="G29" s="32">
        <v>664.56082446825167</v>
      </c>
      <c r="H29" s="32">
        <v>99403.217175974132</v>
      </c>
      <c r="I29" s="33">
        <v>8157623.3629270177</v>
      </c>
      <c r="J29" s="31"/>
      <c r="K29" s="30">
        <v>81.576233629270178</v>
      </c>
    </row>
    <row r="30" spans="1:11" ht="13.5" customHeight="1" x14ac:dyDescent="0.2">
      <c r="A30" s="6">
        <v>1</v>
      </c>
      <c r="B30" s="8">
        <v>4</v>
      </c>
      <c r="C30" s="7">
        <v>8.4947551420692957E-4</v>
      </c>
      <c r="D30" s="7">
        <v>3.3902505150627516E-3</v>
      </c>
      <c r="E30" s="7">
        <v>0.9966097494849373</v>
      </c>
      <c r="F30" s="32">
        <v>99335.439175531748</v>
      </c>
      <c r="G30" s="32">
        <v>336.77202382883115</v>
      </c>
      <c r="H30" s="32">
        <v>396447.00547165453</v>
      </c>
      <c r="I30" s="33">
        <v>8058220.1457510432</v>
      </c>
      <c r="J30" s="31">
        <v>0.99170044529525725</v>
      </c>
      <c r="K30" s="30">
        <v>81.121301849903531</v>
      </c>
    </row>
    <row r="31" spans="1:11" ht="13.5" customHeight="1" x14ac:dyDescent="0.2">
      <c r="A31" s="6">
        <v>5</v>
      </c>
      <c r="B31" s="8">
        <v>5</v>
      </c>
      <c r="C31" s="7">
        <v>1.5381066865206898E-4</v>
      </c>
      <c r="D31" s="7">
        <v>7.6872402866672138E-4</v>
      </c>
      <c r="E31" s="7">
        <v>0.99923127597133332</v>
      </c>
      <c r="F31" s="32">
        <v>98998.667151702917</v>
      </c>
      <c r="G31" s="32">
        <v>76.102654245492886</v>
      </c>
      <c r="H31" s="32">
        <v>494781.37578117341</v>
      </c>
      <c r="I31" s="33">
        <v>7661773.140279389</v>
      </c>
      <c r="J31" s="31">
        <v>0.99784441587875461</v>
      </c>
      <c r="K31" s="30">
        <v>77.392689828224576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2.3392269428667163E-4</v>
      </c>
      <c r="D32" s="7">
        <v>1.1690479587939601E-3</v>
      </c>
      <c r="E32" s="7">
        <v>0.99883095204120609</v>
      </c>
      <c r="F32" s="32">
        <v>98922.564497457424</v>
      </c>
      <c r="G32" s="32">
        <v>115.64522210441646</v>
      </c>
      <c r="H32" s="32">
        <v>494373.67527365068</v>
      </c>
      <c r="I32" s="33">
        <v>7166991.7644982152</v>
      </c>
      <c r="J32" s="31">
        <v>0.99917599867844853</v>
      </c>
      <c r="K32" s="30">
        <v>72.450525326629858</v>
      </c>
    </row>
    <row r="33" spans="1:11" ht="13.5" customHeight="1" x14ac:dyDescent="0.2">
      <c r="A33" s="9">
        <f t="shared" si="7"/>
        <v>15</v>
      </c>
      <c r="B33" s="8">
        <v>5</v>
      </c>
      <c r="C33" s="7">
        <v>6.0161879513778097E-4</v>
      </c>
      <c r="D33" s="7">
        <v>3.0040911986510613E-3</v>
      </c>
      <c r="E33" s="7">
        <v>0.99699590880134892</v>
      </c>
      <c r="F33" s="32">
        <v>98806.919275353008</v>
      </c>
      <c r="G33" s="32">
        <v>296.82499656091386</v>
      </c>
      <c r="H33" s="32">
        <v>493377.19991433423</v>
      </c>
      <c r="I33" s="33">
        <v>6672618.0892245648</v>
      </c>
      <c r="J33" s="31">
        <v>0.99798436808196778</v>
      </c>
      <c r="K33" s="30">
        <v>67.531890865147361</v>
      </c>
    </row>
    <row r="34" spans="1:11" ht="13.5" customHeight="1" x14ac:dyDescent="0.2">
      <c r="A34" s="9">
        <f t="shared" si="7"/>
        <v>20</v>
      </c>
      <c r="B34" s="8">
        <v>5</v>
      </c>
      <c r="C34" s="7">
        <v>9.6098876501822506E-4</v>
      </c>
      <c r="D34" s="7">
        <v>4.7939298903224457E-3</v>
      </c>
      <c r="E34" s="7">
        <v>0.99520607010967754</v>
      </c>
      <c r="F34" s="32">
        <v>98510.094278792094</v>
      </c>
      <c r="G34" s="32">
        <v>472.25048546158359</v>
      </c>
      <c r="H34" s="32">
        <v>491421.44284343161</v>
      </c>
      <c r="I34" s="33">
        <v>6179240.8893102305</v>
      </c>
      <c r="J34" s="31">
        <v>0.99603598003466276</v>
      </c>
      <c r="K34" s="30">
        <v>62.726981783434738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1.1398345164332583E-3</v>
      </c>
      <c r="D35" s="7">
        <v>5.683190153395982E-3</v>
      </c>
      <c r="E35" s="7">
        <v>0.99431680984660398</v>
      </c>
      <c r="F35" s="32">
        <v>98037.84379333051</v>
      </c>
      <c r="G35" s="32">
        <v>557.16770850642934</v>
      </c>
      <c r="H35" s="32">
        <v>488814.56077493128</v>
      </c>
      <c r="I35" s="33">
        <v>5687819.4464667989</v>
      </c>
      <c r="J35" s="31">
        <v>0.99469522116614095</v>
      </c>
      <c r="K35" s="30">
        <v>58.016570197698897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1.2050030366448964E-3</v>
      </c>
      <c r="D36" s="7">
        <v>6.0070286797307814E-3</v>
      </c>
      <c r="E36" s="7">
        <v>0.9939929713202692</v>
      </c>
      <c r="F36" s="32">
        <v>97480.676084824081</v>
      </c>
      <c r="G36" s="32">
        <v>585.56921696108475</v>
      </c>
      <c r="H36" s="32">
        <v>485948.3330361488</v>
      </c>
      <c r="I36" s="33">
        <v>5199004.8856918672</v>
      </c>
      <c r="J36" s="31">
        <v>0.99413636996770605</v>
      </c>
      <c r="K36" s="30">
        <v>53.333697451666062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1.3006641662186111E-3</v>
      </c>
      <c r="D37" s="7">
        <v>6.4826181643001619E-3</v>
      </c>
      <c r="E37" s="7">
        <v>0.99351738183569982</v>
      </c>
      <c r="F37" s="32">
        <v>96895.106867862996</v>
      </c>
      <c r="G37" s="32">
        <v>628.13397981341404</v>
      </c>
      <c r="H37" s="32">
        <v>482933.25527647347</v>
      </c>
      <c r="I37" s="33">
        <v>4713056.5526557183</v>
      </c>
      <c r="J37" s="31">
        <v>0.99379547669021218</v>
      </c>
      <c r="K37" s="30">
        <v>48.640810717954722</v>
      </c>
    </row>
    <row r="38" spans="1:11" ht="13.5" customHeight="1" x14ac:dyDescent="0.2">
      <c r="A38" s="9">
        <f t="shared" si="7"/>
        <v>40</v>
      </c>
      <c r="B38" s="8">
        <v>5</v>
      </c>
      <c r="C38" s="7">
        <v>1.5547386343237692E-3</v>
      </c>
      <c r="D38" s="7">
        <v>7.7447055276552365E-3</v>
      </c>
      <c r="E38" s="7">
        <v>0.99225529447234473</v>
      </c>
      <c r="F38" s="32">
        <v>96266.972888049582</v>
      </c>
      <c r="G38" s="32">
        <v>745.55935705671436</v>
      </c>
      <c r="H38" s="32">
        <v>479539.99508154893</v>
      </c>
      <c r="I38" s="33">
        <v>4230123.2973792451</v>
      </c>
      <c r="J38" s="31">
        <v>0.99297364561696633</v>
      </c>
      <c r="K38" s="30">
        <v>43.941584226383888</v>
      </c>
    </row>
    <row r="39" spans="1:11" ht="13.5" customHeight="1" x14ac:dyDescent="0.2">
      <c r="A39" s="9">
        <f t="shared" si="7"/>
        <v>45</v>
      </c>
      <c r="B39" s="8">
        <v>5</v>
      </c>
      <c r="C39" s="7">
        <v>2.094715242968833E-3</v>
      </c>
      <c r="D39" s="7">
        <v>1.0421938894434695E-2</v>
      </c>
      <c r="E39" s="7">
        <v>0.98957806110556534</v>
      </c>
      <c r="F39" s="32">
        <v>95521.413530992868</v>
      </c>
      <c r="G39" s="32">
        <v>995.51833493003505</v>
      </c>
      <c r="H39" s="32">
        <v>475252.34671949496</v>
      </c>
      <c r="I39" s="33">
        <v>3750583.3022976965</v>
      </c>
      <c r="J39" s="31">
        <v>0.99105883053336397</v>
      </c>
      <c r="K39" s="30">
        <v>39.264319524341865</v>
      </c>
    </row>
    <row r="40" spans="1:11" ht="13.5" customHeight="1" x14ac:dyDescent="0.2">
      <c r="A40" s="9">
        <f t="shared" si="7"/>
        <v>50</v>
      </c>
      <c r="B40" s="8">
        <v>5</v>
      </c>
      <c r="C40" s="7">
        <v>3.0769061751159672E-3</v>
      </c>
      <c r="D40" s="7">
        <v>1.5274513050648078E-2</v>
      </c>
      <c r="E40" s="7">
        <v>0.98472548694935191</v>
      </c>
      <c r="F40" s="32">
        <v>94525.895196062833</v>
      </c>
      <c r="G40" s="32">
        <v>1443.8370197964541</v>
      </c>
      <c r="H40" s="32">
        <v>469249.60906292067</v>
      </c>
      <c r="I40" s="33">
        <v>3275330.9555782015</v>
      </c>
      <c r="J40" s="31">
        <v>0.98736936766749461</v>
      </c>
      <c r="K40" s="30">
        <v>34.650091901109278</v>
      </c>
    </row>
    <row r="41" spans="1:11" ht="13.5" customHeight="1" x14ac:dyDescent="0.2">
      <c r="A41" s="9">
        <f t="shared" si="7"/>
        <v>55</v>
      </c>
      <c r="B41" s="8">
        <v>5</v>
      </c>
      <c r="C41" s="7">
        <v>4.7356366082619205E-3</v>
      </c>
      <c r="D41" s="7">
        <v>2.3419418790983144E-2</v>
      </c>
      <c r="E41" s="7">
        <v>0.97658058120901681</v>
      </c>
      <c r="F41" s="32">
        <v>93082.058176266379</v>
      </c>
      <c r="G41" s="32">
        <v>2179.9277023566392</v>
      </c>
      <c r="H41" s="32">
        <v>460324.10902337352</v>
      </c>
      <c r="I41" s="33">
        <v>2806081.3465152807</v>
      </c>
      <c r="J41" s="31">
        <v>0.98097920623232659</v>
      </c>
      <c r="K41" s="30">
        <v>30.146318221729672</v>
      </c>
    </row>
    <row r="42" spans="1:11" ht="13.5" customHeight="1" x14ac:dyDescent="0.2">
      <c r="A42" s="9">
        <f t="shared" si="7"/>
        <v>60</v>
      </c>
      <c r="B42" s="8">
        <v>5</v>
      </c>
      <c r="C42" s="7">
        <v>7.4077367532748781E-3</v>
      </c>
      <c r="D42" s="7">
        <v>3.6409313349001743E-2</v>
      </c>
      <c r="E42" s="7">
        <v>0.96359068665099823</v>
      </c>
      <c r="F42" s="32">
        <v>90902.13047390974</v>
      </c>
      <c r="G42" s="32">
        <v>3309.68415251642</v>
      </c>
      <c r="H42" s="32">
        <v>446787.49566164665</v>
      </c>
      <c r="I42" s="33">
        <v>2345757.2374919071</v>
      </c>
      <c r="J42" s="31">
        <v>0.97059329916382997</v>
      </c>
      <c r="K42" s="30">
        <v>25.805305390121458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1.1741321714942927E-2</v>
      </c>
      <c r="D43" s="7">
        <v>5.7138195160640053E-2</v>
      </c>
      <c r="E43" s="7">
        <v>0.94286180483936</v>
      </c>
      <c r="F43" s="32">
        <v>87592.44632139332</v>
      </c>
      <c r="G43" s="32">
        <v>5004.8742925096594</v>
      </c>
      <c r="H43" s="32">
        <v>426261.57548686059</v>
      </c>
      <c r="I43" s="33">
        <v>1898969.7418302605</v>
      </c>
      <c r="J43" s="31">
        <v>0.9540588750265061</v>
      </c>
      <c r="K43" s="30">
        <v>21.679606194152633</v>
      </c>
    </row>
    <row r="44" spans="1:11" ht="13.5" customHeight="1" x14ac:dyDescent="0.2">
      <c r="A44" s="9">
        <f t="shared" si="7"/>
        <v>70</v>
      </c>
      <c r="B44" s="8">
        <v>5</v>
      </c>
      <c r="C44" s="7">
        <v>1.8693166047954787E-2</v>
      </c>
      <c r="D44" s="7">
        <v>8.9530953045993691E-2</v>
      </c>
      <c r="E44" s="7">
        <v>0.91046904695400632</v>
      </c>
      <c r="F44" s="32">
        <v>82587.57202888366</v>
      </c>
      <c r="G44" s="32">
        <v>7394.1440335006046</v>
      </c>
      <c r="H44" s="32">
        <v>395553.32759212266</v>
      </c>
      <c r="I44" s="33">
        <v>1472708.1663434</v>
      </c>
      <c r="J44" s="31">
        <v>0.92795914607207075</v>
      </c>
      <c r="K44" s="30">
        <v>17.832079696305204</v>
      </c>
    </row>
    <row r="45" spans="1:11" ht="13.5" customHeight="1" x14ac:dyDescent="0.2">
      <c r="A45" s="9">
        <f t="shared" si="7"/>
        <v>75</v>
      </c>
      <c r="B45" s="8">
        <v>5</v>
      </c>
      <c r="C45" s="7">
        <v>2.9768945951560651E-2</v>
      </c>
      <c r="D45" s="7">
        <v>0.13902353143708884</v>
      </c>
      <c r="E45" s="7">
        <v>0.8609764685629111</v>
      </c>
      <c r="F45" s="32">
        <v>75193.427995383056</v>
      </c>
      <c r="G45" s="32">
        <v>10453.655900778613</v>
      </c>
      <c r="H45" s="32">
        <v>351159.75949529966</v>
      </c>
      <c r="I45" s="33">
        <v>1077154.8387512774</v>
      </c>
      <c r="J45" s="31">
        <v>0.88776843727478461</v>
      </c>
      <c r="K45" s="30">
        <v>14.325119461469635</v>
      </c>
    </row>
    <row r="46" spans="1:11" ht="13.5" customHeight="1" x14ac:dyDescent="0.2">
      <c r="A46" s="9">
        <f t="shared" si="7"/>
        <v>80</v>
      </c>
      <c r="B46" s="8">
        <v>5</v>
      </c>
      <c r="C46" s="7">
        <v>4.7411969475892796E-2</v>
      </c>
      <c r="D46" s="7">
        <v>0.21276059808427925</v>
      </c>
      <c r="E46" s="7">
        <v>0.78723940191572073</v>
      </c>
      <c r="F46" s="32">
        <v>64739.772094604443</v>
      </c>
      <c r="G46" s="32">
        <v>13774.072630687973</v>
      </c>
      <c r="H46" s="32">
        <v>290518.88759212103</v>
      </c>
      <c r="I46" s="33">
        <v>725995.07925597788</v>
      </c>
      <c r="J46" s="31">
        <v>0.82731258276764386</v>
      </c>
      <c r="K46" s="30">
        <v>11.214050586941809</v>
      </c>
    </row>
    <row r="47" spans="1:11" ht="13.5" customHeight="1" x14ac:dyDescent="0.2">
      <c r="A47" s="9">
        <v>85</v>
      </c>
      <c r="B47" s="8">
        <v>5</v>
      </c>
      <c r="C47" s="7">
        <v>7.5048465910054499E-2</v>
      </c>
      <c r="D47" s="7">
        <v>0.31661317949601747</v>
      </c>
      <c r="E47" s="7">
        <v>0.68338682050398258</v>
      </c>
      <c r="F47" s="32">
        <v>50965.69946391647</v>
      </c>
      <c r="G47" s="32">
        <v>16136.412152509067</v>
      </c>
      <c r="H47" s="32">
        <v>215013.21788307489</v>
      </c>
      <c r="I47" s="33">
        <v>435476.19166385691</v>
      </c>
      <c r="J47" s="31">
        <v>0.74010065116642731</v>
      </c>
      <c r="K47" s="30">
        <v>8.5444955380661938</v>
      </c>
    </row>
    <row r="48" spans="1:11" ht="13.5" customHeight="1" x14ac:dyDescent="0.2">
      <c r="A48" s="9">
        <v>90</v>
      </c>
      <c r="B48" s="8">
        <v>5</v>
      </c>
      <c r="C48" s="7">
        <v>0.11799278103703641</v>
      </c>
      <c r="D48" s="7">
        <v>0.45331915501132208</v>
      </c>
      <c r="E48" s="7">
        <v>0.54668084498867797</v>
      </c>
      <c r="F48" s="32">
        <v>34829.287311407403</v>
      </c>
      <c r="G48" s="32">
        <v>15788.783093653765</v>
      </c>
      <c r="H48" s="32">
        <v>133811.43282569016</v>
      </c>
      <c r="I48" s="33">
        <v>220462.97378078202</v>
      </c>
      <c r="J48" s="31">
        <v>0.62234049675242475</v>
      </c>
      <c r="K48" s="30">
        <v>6.3298158187857974</v>
      </c>
    </row>
    <row r="49" spans="1:12" ht="13.5" customHeight="1" x14ac:dyDescent="0.2">
      <c r="A49" s="9">
        <v>95</v>
      </c>
      <c r="B49" s="8">
        <v>5</v>
      </c>
      <c r="C49" s="7">
        <v>0.18433286831941778</v>
      </c>
      <c r="D49" s="7">
        <v>0.61561023455602581</v>
      </c>
      <c r="E49" s="7">
        <v>0.38438976544397419</v>
      </c>
      <c r="F49" s="32">
        <v>19040.504217753638</v>
      </c>
      <c r="G49" s="32">
        <v>11721.529267556316</v>
      </c>
      <c r="H49" s="32">
        <v>63588.926784586685</v>
      </c>
      <c r="I49" s="33">
        <v>86651.54095509187</v>
      </c>
      <c r="J49" s="31">
        <v>0.47521295783015027</v>
      </c>
      <c r="K49" s="30">
        <v>4.5509057934661588</v>
      </c>
    </row>
    <row r="50" spans="1:12" ht="13.5" customHeight="1" x14ac:dyDescent="0.2">
      <c r="A50" s="9" t="s">
        <v>3</v>
      </c>
      <c r="B50" s="34" t="s">
        <v>10</v>
      </c>
      <c r="C50" s="7">
        <v>0.31735235633250858</v>
      </c>
      <c r="D50" s="7">
        <v>1</v>
      </c>
      <c r="E50" s="7">
        <v>0</v>
      </c>
      <c r="F50" s="32">
        <v>7318.974950197322</v>
      </c>
      <c r="G50" s="32">
        <v>7318.974950197322</v>
      </c>
      <c r="H50" s="32">
        <v>23062.614170505181</v>
      </c>
      <c r="I50" s="33">
        <v>23062.614170505181</v>
      </c>
      <c r="J50" s="31">
        <v>0.26615353767866218</v>
      </c>
      <c r="K50" s="30">
        <v>3.1510716087207546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5.3909411216277424E-3</v>
      </c>
      <c r="D52" s="7">
        <v>5.3655908734007969E-3</v>
      </c>
      <c r="E52" s="7">
        <v>0.99463440912659917</v>
      </c>
      <c r="F52" s="32">
        <v>100000</v>
      </c>
      <c r="G52" s="32">
        <v>536.55908734007971</v>
      </c>
      <c r="H52" s="32">
        <v>99529.762101736866</v>
      </c>
      <c r="I52" s="33">
        <v>8491964.399003597</v>
      </c>
      <c r="J52" s="31"/>
      <c r="K52" s="30">
        <v>84.919643990035965</v>
      </c>
      <c r="L52" s="29"/>
    </row>
    <row r="53" spans="1:12" ht="13.5" customHeight="1" x14ac:dyDescent="0.2">
      <c r="A53" s="6">
        <v>1</v>
      </c>
      <c r="B53" s="8">
        <v>4</v>
      </c>
      <c r="C53" s="7">
        <v>9.6930938259882058E-4</v>
      </c>
      <c r="D53" s="7">
        <v>3.867107607338736E-3</v>
      </c>
      <c r="E53" s="7">
        <v>0.99613289239266123</v>
      </c>
      <c r="F53" s="32">
        <v>99463.44091265992</v>
      </c>
      <c r="G53" s="32">
        <v>384.63582900543406</v>
      </c>
      <c r="H53" s="32">
        <v>396814.30502012151</v>
      </c>
      <c r="I53" s="33">
        <v>8392434.6369018592</v>
      </c>
      <c r="J53" s="31">
        <v>0.99268813424371671</v>
      </c>
      <c r="K53" s="30">
        <v>84.377079255395557</v>
      </c>
    </row>
    <row r="54" spans="1:12" ht="13.5" customHeight="1" x14ac:dyDescent="0.2">
      <c r="A54" s="6">
        <v>5</v>
      </c>
      <c r="B54" s="8">
        <v>5</v>
      </c>
      <c r="C54" s="7">
        <v>1.5355757435845947E-4</v>
      </c>
      <c r="D54" s="7">
        <v>7.6745776059301753E-4</v>
      </c>
      <c r="E54" s="7">
        <v>0.99923254223940694</v>
      </c>
      <c r="F54" s="32">
        <v>99078.805083654486</v>
      </c>
      <c r="G54" s="32">
        <v>76.03879787173355</v>
      </c>
      <c r="H54" s="32">
        <v>495181.0302384122</v>
      </c>
      <c r="I54" s="33">
        <v>7995620.3318817373</v>
      </c>
      <c r="J54" s="31">
        <v>0.99765679301821775</v>
      </c>
      <c r="K54" s="30">
        <v>80.699603968082315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1.8166700215512766E-4</v>
      </c>
      <c r="D55" s="7">
        <v>9.079596651486553E-4</v>
      </c>
      <c r="E55" s="7">
        <v>0.99909204033485133</v>
      </c>
      <c r="F55" s="32">
        <v>99002.766285782753</v>
      </c>
      <c r="G55" s="32">
        <v>89.890518525629886</v>
      </c>
      <c r="H55" s="32">
        <v>494809.27994216187</v>
      </c>
      <c r="I55" s="33">
        <v>7500439.301643325</v>
      </c>
      <c r="J55" s="31">
        <v>0.99924926385796453</v>
      </c>
      <c r="K55" s="30">
        <v>75.759896243630749</v>
      </c>
    </row>
    <row r="56" spans="1:12" ht="13.5" customHeight="1" x14ac:dyDescent="0.2">
      <c r="A56" s="9">
        <f t="shared" si="8"/>
        <v>15</v>
      </c>
      <c r="B56" s="8">
        <v>5</v>
      </c>
      <c r="C56" s="7">
        <v>2.4692943209296379E-4</v>
      </c>
      <c r="D56" s="7">
        <v>1.2339076748434071E-3</v>
      </c>
      <c r="E56" s="7">
        <v>0.99876609232515656</v>
      </c>
      <c r="F56" s="32">
        <v>98912.875767257123</v>
      </c>
      <c r="G56" s="32">
        <v>122.04935655005102</v>
      </c>
      <c r="H56" s="32">
        <v>494268.16202331835</v>
      </c>
      <c r="I56" s="33">
        <v>7005630.0217011627</v>
      </c>
      <c r="J56" s="31">
        <v>0.99890641113499978</v>
      </c>
      <c r="K56" s="30">
        <v>70.82626975870636</v>
      </c>
    </row>
    <row r="57" spans="1:12" ht="13.5" customHeight="1" x14ac:dyDescent="0.2">
      <c r="A57" s="9">
        <f t="shared" si="8"/>
        <v>20</v>
      </c>
      <c r="B57" s="8">
        <v>5</v>
      </c>
      <c r="C57" s="7">
        <v>3.2753393699514843E-4</v>
      </c>
      <c r="D57" s="7">
        <v>1.6363980892784308E-3</v>
      </c>
      <c r="E57" s="7">
        <v>0.9983636019107216</v>
      </c>
      <c r="F57" s="32">
        <v>98790.826410707072</v>
      </c>
      <c r="G57" s="32">
        <v>161.66111957671819</v>
      </c>
      <c r="H57" s="32">
        <v>493570.59320272139</v>
      </c>
      <c r="I57" s="33">
        <v>6511361.8596778447</v>
      </c>
      <c r="J57" s="31">
        <v>0.99858868348359442</v>
      </c>
      <c r="K57" s="30">
        <v>65.910592068618783</v>
      </c>
    </row>
    <row r="58" spans="1:12" ht="13.5" customHeight="1" x14ac:dyDescent="0.2">
      <c r="A58" s="9">
        <f t="shared" si="8"/>
        <v>25</v>
      </c>
      <c r="B58" s="8">
        <v>5</v>
      </c>
      <c r="C58" s="7">
        <v>4.2671418299026755E-4</v>
      </c>
      <c r="D58" s="7">
        <v>2.1313842377222452E-3</v>
      </c>
      <c r="E58" s="7">
        <v>0.9978686157622777</v>
      </c>
      <c r="F58" s="32">
        <v>98629.165291130354</v>
      </c>
      <c r="G58" s="32">
        <v>210.2166482812172</v>
      </c>
      <c r="H58" s="32">
        <v>492640.40582876949</v>
      </c>
      <c r="I58" s="33">
        <v>6017791.2664751234</v>
      </c>
      <c r="J58" s="31">
        <v>0.99811539142168904</v>
      </c>
      <c r="K58" s="30">
        <v>61.014318114849736</v>
      </c>
    </row>
    <row r="59" spans="1:12" ht="13.5" customHeight="1" x14ac:dyDescent="0.2">
      <c r="A59" s="9">
        <f t="shared" si="8"/>
        <v>30</v>
      </c>
      <c r="B59" s="8">
        <v>5</v>
      </c>
      <c r="C59" s="7">
        <v>5.5959077365852819E-4</v>
      </c>
      <c r="D59" s="7">
        <v>2.7942213560057296E-3</v>
      </c>
      <c r="E59" s="7">
        <v>0.99720577864399429</v>
      </c>
      <c r="F59" s="32">
        <v>98418.948642849136</v>
      </c>
      <c r="G59" s="32">
        <v>275.00432813348016</v>
      </c>
      <c r="H59" s="32">
        <v>491438.28147047409</v>
      </c>
      <c r="I59" s="33">
        <v>5525150.860646354</v>
      </c>
      <c r="J59" s="31">
        <v>0.99755983402077408</v>
      </c>
      <c r="K59" s="30">
        <v>56.139096554429585</v>
      </c>
    </row>
    <row r="60" spans="1:12" ht="13.5" customHeight="1" x14ac:dyDescent="0.2">
      <c r="A60" s="9">
        <f t="shared" si="8"/>
        <v>35</v>
      </c>
      <c r="B60" s="8">
        <v>5</v>
      </c>
      <c r="C60" s="7">
        <v>7.4256265971469617E-4</v>
      </c>
      <c r="D60" s="7">
        <v>3.706248674978535E-3</v>
      </c>
      <c r="E60" s="7">
        <v>0.99629375132502151</v>
      </c>
      <c r="F60" s="32">
        <v>98143.944314715656</v>
      </c>
      <c r="G60" s="32">
        <v>363.74586357358203</v>
      </c>
      <c r="H60" s="32">
        <v>489852.08024510508</v>
      </c>
      <c r="I60" s="33">
        <v>5033712.5791758802</v>
      </c>
      <c r="J60" s="31">
        <v>0.99677232872330823</v>
      </c>
      <c r="K60" s="30">
        <v>51.289079670920948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1.0149139860853795E-3</v>
      </c>
      <c r="D61" s="7">
        <v>5.0623857261034846E-3</v>
      </c>
      <c r="E61" s="7">
        <v>0.99493761427389649</v>
      </c>
      <c r="F61" s="32">
        <v>97780.198451142074</v>
      </c>
      <c r="G61" s="32">
        <v>495.00108093462768</v>
      </c>
      <c r="H61" s="32">
        <v>487727.12537334743</v>
      </c>
      <c r="I61" s="33">
        <v>4543860.4989307746</v>
      </c>
      <c r="J61" s="31">
        <v>0.99566204787638257</v>
      </c>
      <c r="K61" s="30">
        <v>46.470150101006489</v>
      </c>
    </row>
    <row r="62" spans="1:12" ht="13.5" customHeight="1" x14ac:dyDescent="0.2">
      <c r="A62" s="9">
        <f t="shared" si="8"/>
        <v>45</v>
      </c>
      <c r="B62" s="8">
        <v>5</v>
      </c>
      <c r="C62" s="7">
        <v>1.4257188666116239E-3</v>
      </c>
      <c r="D62" s="7">
        <v>7.1046880244969241E-3</v>
      </c>
      <c r="E62" s="7">
        <v>0.99289531197550307</v>
      </c>
      <c r="F62" s="32">
        <v>97285.197370207447</v>
      </c>
      <c r="G62" s="32">
        <v>691.18097671693249</v>
      </c>
      <c r="H62" s="32">
        <v>484794.71858263284</v>
      </c>
      <c r="I62" s="33">
        <v>4056133.3735574274</v>
      </c>
      <c r="J62" s="31">
        <v>0.9939876077458889</v>
      </c>
      <c r="K62" s="30">
        <v>41.693222434676123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2.0807027009824871E-3</v>
      </c>
      <c r="D63" s="7">
        <v>1.0352936676083734E-2</v>
      </c>
      <c r="E63" s="7">
        <v>0.98964706332391628</v>
      </c>
      <c r="F63" s="32">
        <v>96594.016393490514</v>
      </c>
      <c r="G63" s="32">
        <v>1000.0317350104015</v>
      </c>
      <c r="H63" s="32">
        <v>480622.11604675499</v>
      </c>
      <c r="I63" s="33">
        <v>3571338.6549747945</v>
      </c>
      <c r="J63" s="31">
        <v>0.99139305282021828</v>
      </c>
      <c r="K63" s="30">
        <v>36.972669615749282</v>
      </c>
    </row>
    <row r="64" spans="1:12" ht="13.5" customHeight="1" x14ac:dyDescent="0.2">
      <c r="A64" s="9">
        <f t="shared" si="8"/>
        <v>55</v>
      </c>
      <c r="B64" s="8">
        <v>5</v>
      </c>
      <c r="C64" s="7">
        <v>3.1315262658809574E-3</v>
      </c>
      <c r="D64" s="7">
        <v>1.5544021616949896E-2</v>
      </c>
      <c r="E64" s="7">
        <v>0.9844559783830501</v>
      </c>
      <c r="F64" s="32">
        <v>95593.984658480113</v>
      </c>
      <c r="G64" s="32">
        <v>1485.9149639817915</v>
      </c>
      <c r="H64" s="32">
        <v>474501.83642760396</v>
      </c>
      <c r="I64" s="33">
        <v>3090716.5389280394</v>
      </c>
      <c r="J64" s="31">
        <v>0.98726592178176908</v>
      </c>
      <c r="K64" s="30">
        <v>32.331705284280801</v>
      </c>
    </row>
    <row r="65" spans="1:11" ht="13.5" customHeight="1" x14ac:dyDescent="0.2">
      <c r="A65" s="9">
        <f t="shared" si="8"/>
        <v>60</v>
      </c>
      <c r="B65" s="8">
        <v>5</v>
      </c>
      <c r="C65" s="7">
        <v>4.9506202974921388E-3</v>
      </c>
      <c r="D65" s="7">
        <v>2.447198382149747E-2</v>
      </c>
      <c r="E65" s="7">
        <v>0.97552801617850249</v>
      </c>
      <c r="F65" s="32">
        <v>94108.069694498321</v>
      </c>
      <c r="G65" s="32">
        <v>2303.0111590361194</v>
      </c>
      <c r="H65" s="32">
        <v>465196.48461078049</v>
      </c>
      <c r="I65" s="33">
        <v>2616214.7025004355</v>
      </c>
      <c r="J65" s="31">
        <v>0.98038921853942451</v>
      </c>
      <c r="K65" s="30">
        <v>27.800110139262401</v>
      </c>
    </row>
    <row r="66" spans="1:11" ht="13.5" customHeight="1" x14ac:dyDescent="0.2">
      <c r="A66" s="9">
        <f t="shared" si="8"/>
        <v>65</v>
      </c>
      <c r="B66" s="8">
        <v>5</v>
      </c>
      <c r="C66" s="7">
        <v>8.0376033446196912E-3</v>
      </c>
      <c r="D66" s="7">
        <v>3.9452954980171824E-2</v>
      </c>
      <c r="E66" s="7">
        <v>0.96054704501982813</v>
      </c>
      <c r="F66" s="32">
        <v>91805.058535462202</v>
      </c>
      <c r="G66" s="32">
        <v>3621.9808413516294</v>
      </c>
      <c r="H66" s="32">
        <v>450629.45831684454</v>
      </c>
      <c r="I66" s="33">
        <v>2151018.2178896549</v>
      </c>
      <c r="J66" s="31">
        <v>0.96868629326353606</v>
      </c>
      <c r="K66" s="30">
        <v>23.430279901828783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1.3381339389689701E-2</v>
      </c>
      <c r="D67" s="7">
        <v>6.4892453307296982E-2</v>
      </c>
      <c r="E67" s="7">
        <v>0.93510754669270302</v>
      </c>
      <c r="F67" s="32">
        <v>88183.077694110572</v>
      </c>
      <c r="G67" s="32">
        <v>5722.416251758812</v>
      </c>
      <c r="H67" s="32">
        <v>427641.51518105308</v>
      </c>
      <c r="I67" s="33">
        <v>1700388.7595728105</v>
      </c>
      <c r="J67" s="31">
        <v>0.9489870386599798</v>
      </c>
      <c r="K67" s="30">
        <v>19.282483714972145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2.2634168279781038E-2</v>
      </c>
      <c r="D68" s="7">
        <v>0.10749867079151153</v>
      </c>
      <c r="E68" s="7">
        <v>0.89250132920848846</v>
      </c>
      <c r="F68" s="32">
        <v>82460.66144235176</v>
      </c>
      <c r="G68" s="32">
        <v>8864.4114976416604</v>
      </c>
      <c r="H68" s="32">
        <v>391638.49044809764</v>
      </c>
      <c r="I68" s="33">
        <v>1272747.2443917575</v>
      </c>
      <c r="J68" s="31">
        <v>0.91581026758425776</v>
      </c>
      <c r="K68" s="30">
        <v>15.434599021274344</v>
      </c>
    </row>
    <row r="69" spans="1:11" ht="13.5" customHeight="1" x14ac:dyDescent="0.2">
      <c r="A69" s="9">
        <f t="shared" si="8"/>
        <v>80</v>
      </c>
      <c r="B69" s="8">
        <v>5</v>
      </c>
      <c r="C69" s="7">
        <v>3.8691489313530607E-2</v>
      </c>
      <c r="D69" s="7">
        <v>0.17723149109778047</v>
      </c>
      <c r="E69" s="7">
        <v>0.82276850890221953</v>
      </c>
      <c r="F69" s="32">
        <v>73596.2499447101</v>
      </c>
      <c r="G69" s="32">
        <v>13043.573116905915</v>
      </c>
      <c r="H69" s="32">
        <v>337117.36995206622</v>
      </c>
      <c r="I69" s="33">
        <v>881108.75394365983</v>
      </c>
      <c r="J69" s="31">
        <v>0.86078712428482074</v>
      </c>
      <c r="K69" s="30">
        <v>11.972196336166602</v>
      </c>
    </row>
    <row r="70" spans="1:11" ht="13.5" customHeight="1" x14ac:dyDescent="0.2">
      <c r="A70" s="9">
        <v>85</v>
      </c>
      <c r="B70" s="8">
        <v>5</v>
      </c>
      <c r="C70" s="7">
        <v>6.4943703818156007E-2</v>
      </c>
      <c r="D70" s="7">
        <v>0.28059015096435513</v>
      </c>
      <c r="E70" s="7">
        <v>0.71940984903564487</v>
      </c>
      <c r="F70" s="32">
        <v>60552.676827804185</v>
      </c>
      <c r="G70" s="32">
        <v>16990.484732409386</v>
      </c>
      <c r="H70" s="32">
        <v>261618.65944669815</v>
      </c>
      <c r="I70" s="33">
        <v>543991.38399159361</v>
      </c>
      <c r="J70" s="31">
        <v>0.77604621643760741</v>
      </c>
      <c r="K70" s="30">
        <v>8.9837710319324344</v>
      </c>
    </row>
    <row r="71" spans="1:11" ht="13.5" customHeight="1" x14ac:dyDescent="0.2">
      <c r="A71" s="9">
        <v>90</v>
      </c>
      <c r="B71" s="8">
        <v>5</v>
      </c>
      <c r="C71" s="7">
        <v>0.10945546962175869</v>
      </c>
      <c r="D71" s="7">
        <v>0.42937235863883655</v>
      </c>
      <c r="E71" s="7">
        <v>0.57062764136116351</v>
      </c>
      <c r="F71" s="32">
        <v>43562.192095394799</v>
      </c>
      <c r="G71" s="32">
        <v>18704.401167477747</v>
      </c>
      <c r="H71" s="32">
        <v>170885.94322525745</v>
      </c>
      <c r="I71" s="33">
        <v>282372.72454489546</v>
      </c>
      <c r="J71" s="31">
        <v>0.65318713728855238</v>
      </c>
      <c r="K71" s="30">
        <v>6.4820595787865933</v>
      </c>
    </row>
    <row r="72" spans="1:11" ht="13.5" customHeight="1" x14ac:dyDescent="0.2">
      <c r="A72" s="9">
        <v>95</v>
      </c>
      <c r="B72" s="8">
        <v>5</v>
      </c>
      <c r="C72" s="7">
        <v>0.18453909044762445</v>
      </c>
      <c r="D72" s="7">
        <v>0.61884910090430645</v>
      </c>
      <c r="E72" s="7">
        <v>0.38115089909569355</v>
      </c>
      <c r="F72" s="32">
        <v>24857.790927917053</v>
      </c>
      <c r="G72" s="32">
        <v>15383.221566208693</v>
      </c>
      <c r="H72" s="32">
        <v>83360.232939777765</v>
      </c>
      <c r="I72" s="33">
        <v>111486.78131963804</v>
      </c>
      <c r="J72" s="31">
        <v>0.48781211237424282</v>
      </c>
      <c r="K72" s="30">
        <v>4.4849834662673311</v>
      </c>
    </row>
    <row r="73" spans="1:11" ht="13.5" customHeight="1" x14ac:dyDescent="0.2">
      <c r="A73" s="9" t="s">
        <v>3</v>
      </c>
      <c r="B73" s="34" t="s">
        <v>10</v>
      </c>
      <c r="C73" s="7">
        <v>0.33685503225459845</v>
      </c>
      <c r="D73" s="7">
        <v>1</v>
      </c>
      <c r="E73" s="7">
        <v>0</v>
      </c>
      <c r="F73" s="32">
        <v>9474.5693617083598</v>
      </c>
      <c r="G73" s="32">
        <v>9474.5693617083598</v>
      </c>
      <c r="H73" s="32">
        <v>28126.548379860284</v>
      </c>
      <c r="I73" s="33">
        <v>28126.548379860284</v>
      </c>
      <c r="J73" s="31">
        <v>0.25228594858452408</v>
      </c>
      <c r="K73" s="30">
        <v>2.9686360726361061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0.1125331878758708</v>
      </c>
      <c r="E75" s="40" t="s">
        <v>6</v>
      </c>
      <c r="F75" s="17" t="s">
        <v>8</v>
      </c>
      <c r="G75" s="18">
        <f>+(H29-F30)/G29</f>
        <v>0.10198916027982313</v>
      </c>
      <c r="H75" s="40" t="s">
        <v>7</v>
      </c>
      <c r="I75" s="15" t="s">
        <v>8</v>
      </c>
      <c r="J75" s="16">
        <f>(H52-F53)/G52</f>
        <v>0.12360463300644813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1.3209092238122349</v>
      </c>
      <c r="E76" s="41"/>
      <c r="F76" s="20" t="s">
        <v>9</v>
      </c>
      <c r="G76" s="18">
        <f>+(H30-4*F31)/G30</f>
        <v>1.3431545165187617</v>
      </c>
      <c r="H76" s="41"/>
      <c r="I76" s="19" t="s">
        <v>9</v>
      </c>
      <c r="J76" s="16">
        <f>(H53-4*F54)/G53</f>
        <v>1.297551210437321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5.7818527427441705E-3</v>
      </c>
      <c r="D6" s="7">
        <f t="shared" si="0"/>
        <v>5.7518242859301962E-3</v>
      </c>
      <c r="E6" s="7">
        <f t="shared" si="0"/>
        <v>0.99424817571406976</v>
      </c>
      <c r="F6" s="32">
        <f t="shared" si="0"/>
        <v>100000</v>
      </c>
      <c r="G6" s="32">
        <f t="shared" si="0"/>
        <v>575.18242859301961</v>
      </c>
      <c r="H6" s="32">
        <f t="shared" si="0"/>
        <v>99486.612583884766</v>
      </c>
      <c r="I6" s="33">
        <f t="shared" si="0"/>
        <v>8396401.5539611392</v>
      </c>
      <c r="J6" s="31"/>
      <c r="K6" s="30">
        <f t="shared" ref="K6:K27" si="1">+K29*0.5122+K52*0.4878</f>
        <v>83.964015539611395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8.4790775641054028E-4</v>
      </c>
      <c r="D7" s="7">
        <f t="shared" si="0"/>
        <v>3.3838850409389225E-3</v>
      </c>
      <c r="E7" s="7">
        <f t="shared" si="0"/>
        <v>0.99661611495906111</v>
      </c>
      <c r="F7" s="32">
        <f t="shared" si="0"/>
        <v>99424.81757140698</v>
      </c>
      <c r="G7" s="32">
        <f t="shared" si="0"/>
        <v>336.45662746599061</v>
      </c>
      <c r="H7" s="32">
        <f t="shared" si="0"/>
        <v>396796.40116901835</v>
      </c>
      <c r="I7" s="33">
        <f t="shared" si="0"/>
        <v>8296914.9413772542</v>
      </c>
      <c r="J7" s="31">
        <f t="shared" ref="J7:J27" si="2">+J30*0.5122+J53*0.4878</f>
        <v>0.99256602750580625</v>
      </c>
      <c r="K7" s="30">
        <f t="shared" si="1"/>
        <v>83.448261875923521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1.4362042692382936E-4</v>
      </c>
      <c r="D8" s="7">
        <f t="shared" si="0"/>
        <v>7.1781419310988572E-4</v>
      </c>
      <c r="E8" s="7">
        <f t="shared" si="0"/>
        <v>0.9992821858068901</v>
      </c>
      <c r="F8" s="32">
        <f t="shared" si="0"/>
        <v>99088.360943940992</v>
      </c>
      <c r="G8" s="32">
        <f t="shared" si="0"/>
        <v>71.127197988158628</v>
      </c>
      <c r="H8" s="32">
        <f t="shared" si="0"/>
        <v>495243.15754139615</v>
      </c>
      <c r="I8" s="33">
        <f t="shared" si="0"/>
        <v>7900118.5402082363</v>
      </c>
      <c r="J8" s="31">
        <f t="shared" si="2"/>
        <v>0.99790475713370885</v>
      </c>
      <c r="K8" s="30">
        <f t="shared" si="1"/>
        <v>79.727508365462825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1.944301877069394E-4</v>
      </c>
      <c r="D9" s="7">
        <f t="shared" si="0"/>
        <v>9.7173997350915448E-4</v>
      </c>
      <c r="E9" s="7">
        <f t="shared" si="0"/>
        <v>0.99902826002649092</v>
      </c>
      <c r="F9" s="32">
        <f t="shared" si="0"/>
        <v>99017.233745952835</v>
      </c>
      <c r="G9" s="32">
        <f t="shared" si="0"/>
        <v>96.215261218321302</v>
      </c>
      <c r="H9" s="32">
        <f t="shared" si="0"/>
        <v>494878.60544160474</v>
      </c>
      <c r="I9" s="33">
        <f t="shared" si="0"/>
        <v>7404875.3826668393</v>
      </c>
      <c r="J9" s="31">
        <f t="shared" si="2"/>
        <v>0.99926388325599946</v>
      </c>
      <c r="K9" s="30">
        <f t="shared" si="1"/>
        <v>74.783201135117707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3.9885344352246741E-4</v>
      </c>
      <c r="D10" s="7">
        <f t="shared" si="0"/>
        <v>1.9921878514908009E-3</v>
      </c>
      <c r="E10" s="7">
        <f t="shared" si="0"/>
        <v>0.9980078121485092</v>
      </c>
      <c r="F10" s="32">
        <f t="shared" si="0"/>
        <v>98921.018484734508</v>
      </c>
      <c r="G10" s="32">
        <f t="shared" si="0"/>
        <v>197.033563685171</v>
      </c>
      <c r="H10" s="32">
        <f t="shared" si="0"/>
        <v>494156.82427482994</v>
      </c>
      <c r="I10" s="33">
        <f t="shared" si="0"/>
        <v>6909996.7772252355</v>
      </c>
      <c r="J10" s="31">
        <f t="shared" si="2"/>
        <v>0.99854134764066715</v>
      </c>
      <c r="K10" s="30">
        <f t="shared" si="1"/>
        <v>69.853003533592783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6.063646990938313E-4</v>
      </c>
      <c r="D11" s="7">
        <f t="shared" si="0"/>
        <v>3.0264322142003232E-3</v>
      </c>
      <c r="E11" s="7">
        <f t="shared" si="0"/>
        <v>0.99697356778579982</v>
      </c>
      <c r="F11" s="32">
        <f t="shared" si="0"/>
        <v>98723.984921049341</v>
      </c>
      <c r="G11" s="32">
        <f t="shared" si="0"/>
        <v>298.60143870133834</v>
      </c>
      <c r="H11" s="32">
        <f t="shared" si="0"/>
        <v>492907.42363943998</v>
      </c>
      <c r="I11" s="33">
        <f t="shared" si="0"/>
        <v>6415839.952950405</v>
      </c>
      <c r="J11" s="31">
        <f t="shared" si="2"/>
        <v>0.99747073783933338</v>
      </c>
      <c r="K11" s="30">
        <f t="shared" si="1"/>
        <v>64.985816358855402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7.3669066107559609E-4</v>
      </c>
      <c r="D12" s="7">
        <f t="shared" si="0"/>
        <v>3.6754838730136898E-3</v>
      </c>
      <c r="E12" s="7">
        <f t="shared" si="0"/>
        <v>0.99632451612698625</v>
      </c>
      <c r="F12" s="32">
        <f t="shared" si="0"/>
        <v>98425.383482347999</v>
      </c>
      <c r="G12" s="32">
        <f t="shared" si="0"/>
        <v>361.32608784122613</v>
      </c>
      <c r="H12" s="32">
        <f t="shared" si="0"/>
        <v>491241.56633965636</v>
      </c>
      <c r="I12" s="33">
        <f t="shared" si="0"/>
        <v>5922932.5293109659</v>
      </c>
      <c r="J12" s="31">
        <f t="shared" si="2"/>
        <v>0.99661727600411854</v>
      </c>
      <c r="K12" s="30">
        <f t="shared" si="1"/>
        <v>60.173156682375712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8.2860456761433307E-4</v>
      </c>
      <c r="D13" s="7">
        <f t="shared" si="0"/>
        <v>4.1335045744297309E-3</v>
      </c>
      <c r="E13" s="7">
        <f t="shared" si="0"/>
        <v>0.99586649542557026</v>
      </c>
      <c r="F13" s="32">
        <f t="shared" si="0"/>
        <v>98064.057394506788</v>
      </c>
      <c r="G13" s="32">
        <f t="shared" si="0"/>
        <v>404.72274250259511</v>
      </c>
      <c r="H13" s="32">
        <f t="shared" si="0"/>
        <v>489327.02821668261</v>
      </c>
      <c r="I13" s="33">
        <f t="shared" si="0"/>
        <v>5431690.9629713092</v>
      </c>
      <c r="J13" s="31">
        <f t="shared" si="2"/>
        <v>0.9960971219506658</v>
      </c>
      <c r="K13" s="30">
        <f t="shared" si="1"/>
        <v>55.383633984513466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9.5805670854264794E-4</v>
      </c>
      <c r="D14" s="7">
        <f t="shared" si="0"/>
        <v>4.7783458509601147E-3</v>
      </c>
      <c r="E14" s="7">
        <f t="shared" si="0"/>
        <v>0.99522165414903996</v>
      </c>
      <c r="F14" s="32">
        <f t="shared" si="0"/>
        <v>97659.334652004181</v>
      </c>
      <c r="G14" s="32">
        <f t="shared" si="0"/>
        <v>465.93457514022293</v>
      </c>
      <c r="H14" s="32">
        <f t="shared" si="0"/>
        <v>487164.44757810759</v>
      </c>
      <c r="I14" s="33">
        <f t="shared" si="0"/>
        <v>4942363.9347546268</v>
      </c>
      <c r="J14" s="31">
        <f t="shared" si="2"/>
        <v>0.99557358540623664</v>
      </c>
      <c r="K14" s="30">
        <f t="shared" si="1"/>
        <v>50.60116345881417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1.2038109332663917E-3</v>
      </c>
      <c r="D15" s="7">
        <f t="shared" si="0"/>
        <v>6.0010411785073317E-3</v>
      </c>
      <c r="E15" s="7">
        <f t="shared" si="0"/>
        <v>0.9939989588214927</v>
      </c>
      <c r="F15" s="32">
        <f t="shared" si="0"/>
        <v>97193.400076863953</v>
      </c>
      <c r="G15" s="32">
        <f t="shared" si="0"/>
        <v>582.43126356189418</v>
      </c>
      <c r="H15" s="32">
        <f t="shared" si="0"/>
        <v>484573.18522403319</v>
      </c>
      <c r="I15" s="33">
        <f t="shared" si="0"/>
        <v>4455199.4871765189</v>
      </c>
      <c r="J15" s="31">
        <f t="shared" si="2"/>
        <v>0.9946730835372386</v>
      </c>
      <c r="K15" s="30">
        <f t="shared" si="1"/>
        <v>45.830315339301663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1.6490437376648986E-3</v>
      </c>
      <c r="D16" s="7">
        <f t="shared" si="4"/>
        <v>8.2121620412078065E-3</v>
      </c>
      <c r="E16" s="7">
        <f t="shared" si="4"/>
        <v>0.99178783795879222</v>
      </c>
      <c r="F16" s="32">
        <f t="shared" si="4"/>
        <v>96610.968813302054</v>
      </c>
      <c r="G16" s="32">
        <f t="shared" si="4"/>
        <v>792.19367440355336</v>
      </c>
      <c r="H16" s="32">
        <f t="shared" si="4"/>
        <v>481182.9582666232</v>
      </c>
      <c r="I16" s="33">
        <f t="shared" si="4"/>
        <v>3970626.3019524855</v>
      </c>
      <c r="J16" s="31">
        <f t="shared" si="2"/>
        <v>0.99299359123779118</v>
      </c>
      <c r="K16" s="30">
        <f t="shared" si="1"/>
        <v>41.089922535253734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2.4164378113713512E-3</v>
      </c>
      <c r="D17" s="7">
        <f t="shared" si="4"/>
        <v>1.201188372385297E-2</v>
      </c>
      <c r="E17" s="7">
        <f t="shared" si="4"/>
        <v>0.98798811627614702</v>
      </c>
      <c r="F17" s="32">
        <f t="shared" si="4"/>
        <v>95818.775138898505</v>
      </c>
      <c r="G17" s="32">
        <f t="shared" si="4"/>
        <v>1148.8917323374585</v>
      </c>
      <c r="H17" s="32">
        <f t="shared" si="4"/>
        <v>476401.70712296234</v>
      </c>
      <c r="I17" s="33">
        <f t="shared" si="4"/>
        <v>3489443.3436858626</v>
      </c>
      <c r="J17" s="31">
        <f t="shared" si="2"/>
        <v>0.99004730652077422</v>
      </c>
      <c r="K17" s="30">
        <f t="shared" si="1"/>
        <v>36.406730585591163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3.687103114098741E-3</v>
      </c>
      <c r="D18" s="7">
        <f t="shared" si="4"/>
        <v>1.8272389282358775E-2</v>
      </c>
      <c r="E18" s="7">
        <f t="shared" si="4"/>
        <v>0.98172761071764125</v>
      </c>
      <c r="F18" s="32">
        <f t="shared" si="4"/>
        <v>94669.883406561057</v>
      </c>
      <c r="G18" s="32">
        <f t="shared" si="4"/>
        <v>1725.8087824818176</v>
      </c>
      <c r="H18" s="32">
        <f t="shared" si="4"/>
        <v>469323.20149886032</v>
      </c>
      <c r="I18" s="33">
        <f t="shared" si="4"/>
        <v>3013041.6365628997</v>
      </c>
      <c r="J18" s="31">
        <f t="shared" si="2"/>
        <v>0.9851111342832618</v>
      </c>
      <c r="K18" s="30">
        <f t="shared" si="1"/>
        <v>31.814834042640339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5.7916697991979033E-3</v>
      </c>
      <c r="D19" s="7">
        <f t="shared" si="4"/>
        <v>2.855941192762157E-2</v>
      </c>
      <c r="E19" s="7">
        <f t="shared" si="4"/>
        <v>0.97144058807237843</v>
      </c>
      <c r="F19" s="32">
        <f t="shared" si="4"/>
        <v>92944.074624079221</v>
      </c>
      <c r="G19" s="32">
        <f t="shared" si="4"/>
        <v>2646.6206741781702</v>
      </c>
      <c r="H19" s="32">
        <f t="shared" si="4"/>
        <v>458561.00144323811</v>
      </c>
      <c r="I19" s="33">
        <f t="shared" si="4"/>
        <v>2543718.4350640392</v>
      </c>
      <c r="J19" s="31">
        <f t="shared" si="2"/>
        <v>0.97700829375313702</v>
      </c>
      <c r="K19" s="30">
        <f t="shared" si="1"/>
        <v>27.354070674643715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9.2731419152734581E-3</v>
      </c>
      <c r="D20" s="7">
        <f t="shared" si="4"/>
        <v>4.5355094645283492E-2</v>
      </c>
      <c r="E20" s="7">
        <f t="shared" si="4"/>
        <v>0.95464490535471658</v>
      </c>
      <c r="F20" s="32">
        <f t="shared" si="4"/>
        <v>90297.453949901072</v>
      </c>
      <c r="G20" s="32">
        <f t="shared" si="4"/>
        <v>4080.2573773092763</v>
      </c>
      <c r="H20" s="32">
        <f t="shared" si="4"/>
        <v>441988.1626233554</v>
      </c>
      <c r="I20" s="33">
        <f t="shared" si="4"/>
        <v>2085157.4336208017</v>
      </c>
      <c r="J20" s="31">
        <f t="shared" si="2"/>
        <v>0.96373924019886203</v>
      </c>
      <c r="K20" s="30">
        <f t="shared" si="1"/>
        <v>23.075294378511604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1.5044700850649717E-2</v>
      </c>
      <c r="D21" s="7">
        <f t="shared" si="4"/>
        <v>7.2608607732093267E-2</v>
      </c>
      <c r="E21" s="7">
        <f t="shared" si="4"/>
        <v>0.92739139226790668</v>
      </c>
      <c r="F21" s="32">
        <f t="shared" si="4"/>
        <v>86217.196572591783</v>
      </c>
      <c r="G21" s="32">
        <f t="shared" si="4"/>
        <v>6232.0538240387104</v>
      </c>
      <c r="H21" s="32">
        <f t="shared" si="4"/>
        <v>416532.90723337943</v>
      </c>
      <c r="I21" s="33">
        <f t="shared" si="4"/>
        <v>1643169.270997446</v>
      </c>
      <c r="J21" s="31">
        <f t="shared" si="2"/>
        <v>0.94217112212281917</v>
      </c>
      <c r="K21" s="30">
        <f t="shared" si="1"/>
        <v>19.039233067090144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2.4593509631961743E-2</v>
      </c>
      <c r="D22" s="7">
        <f t="shared" si="4"/>
        <v>0.11614087308069151</v>
      </c>
      <c r="E22" s="7">
        <f t="shared" si="4"/>
        <v>0.88385912691930857</v>
      </c>
      <c r="F22" s="32">
        <f t="shared" si="4"/>
        <v>79985.142748553073</v>
      </c>
      <c r="G22" s="32">
        <f t="shared" si="4"/>
        <v>9243.1676700247117</v>
      </c>
      <c r="H22" s="32">
        <f t="shared" si="4"/>
        <v>378200.29662064521</v>
      </c>
      <c r="I22" s="33">
        <f t="shared" si="4"/>
        <v>1226636.3637640667</v>
      </c>
      <c r="J22" s="31">
        <f t="shared" si="2"/>
        <v>0.90753342422644745</v>
      </c>
      <c r="K22" s="30">
        <f t="shared" si="1"/>
        <v>15.315420435003631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4.0458456759114615E-2</v>
      </c>
      <c r="D23" s="7">
        <f t="shared" si="4"/>
        <v>0.18435763739410713</v>
      </c>
      <c r="E23" s="7">
        <f t="shared" si="4"/>
        <v>0.81564236260589285</v>
      </c>
      <c r="F23" s="32">
        <f t="shared" si="4"/>
        <v>70741.975078528369</v>
      </c>
      <c r="G23" s="32">
        <f t="shared" si="4"/>
        <v>12978.910064262865</v>
      </c>
      <c r="H23" s="32">
        <f t="shared" si="4"/>
        <v>322783.79668883723</v>
      </c>
      <c r="I23" s="33">
        <f t="shared" si="4"/>
        <v>848436.06714342139</v>
      </c>
      <c r="J23" s="31">
        <f t="shared" si="2"/>
        <v>0.85275167758929538</v>
      </c>
      <c r="K23" s="30">
        <f t="shared" si="1"/>
        <v>11.97466167025943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6.5836660807741532E-2</v>
      </c>
      <c r="D24" s="7">
        <f t="shared" si="4"/>
        <v>0.28351044486081256</v>
      </c>
      <c r="E24" s="7">
        <f t="shared" si="4"/>
        <v>0.71648955513918744</v>
      </c>
      <c r="F24" s="32">
        <f t="shared" si="4"/>
        <v>57763.065014265499</v>
      </c>
      <c r="G24" s="32">
        <f t="shared" si="4"/>
        <v>16308.683091690493</v>
      </c>
      <c r="H24" s="32">
        <f t="shared" si="4"/>
        <v>249095.92295310617</v>
      </c>
      <c r="I24" s="33">
        <f t="shared" si="4"/>
        <v>525652.27045458416</v>
      </c>
      <c r="J24" s="31">
        <f t="shared" si="2"/>
        <v>0.77068121937649303</v>
      </c>
      <c r="K24" s="30">
        <f t="shared" si="1"/>
        <v>9.0865719244555585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0.10707168496083172</v>
      </c>
      <c r="D25" s="7">
        <f t="shared" si="4"/>
        <v>0.42157647692712374</v>
      </c>
      <c r="E25" s="7">
        <f t="shared" si="4"/>
        <v>0.57842352307287626</v>
      </c>
      <c r="F25" s="32">
        <f t="shared" si="4"/>
        <v>41454.381922575005</v>
      </c>
      <c r="G25" s="32">
        <f t="shared" si="4"/>
        <v>17438.708672832858</v>
      </c>
      <c r="H25" s="32">
        <f t="shared" si="4"/>
        <v>163388.93091495661</v>
      </c>
      <c r="I25" s="33">
        <f t="shared" si="4"/>
        <v>276556.34750147798</v>
      </c>
      <c r="J25" s="31">
        <f t="shared" si="2"/>
        <v>0.65482514268466252</v>
      </c>
      <c r="K25" s="30">
        <f t="shared" si="1"/>
        <v>6.6669834634483029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0.17381561410137081</v>
      </c>
      <c r="D26" s="7">
        <f t="shared" si="5"/>
        <v>0.59452545402553492</v>
      </c>
      <c r="E26" s="7">
        <f t="shared" si="5"/>
        <v>0.40547454597446508</v>
      </c>
      <c r="F26" s="32">
        <f t="shared" si="5"/>
        <v>24015.673249742154</v>
      </c>
      <c r="G26" s="32">
        <f t="shared" si="5"/>
        <v>14289.096605593451</v>
      </c>
      <c r="H26" s="32">
        <f t="shared" si="5"/>
        <v>82139.879232094347</v>
      </c>
      <c r="I26" s="33">
        <f t="shared" si="5"/>
        <v>113167.41658652136</v>
      </c>
      <c r="J26" s="31">
        <f t="shared" si="2"/>
        <v>0.50233316587500909</v>
      </c>
      <c r="K26" s="30">
        <f t="shared" si="1"/>
        <v>4.7183227536385166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0.31279077643993303</v>
      </c>
      <c r="D27" s="7">
        <f t="shared" si="6"/>
        <v>1</v>
      </c>
      <c r="E27" s="7">
        <f t="shared" si="6"/>
        <v>0</v>
      </c>
      <c r="F27" s="32">
        <f t="shared" si="6"/>
        <v>9726.5766441487031</v>
      </c>
      <c r="G27" s="32">
        <f t="shared" si="6"/>
        <v>9726.5766441487031</v>
      </c>
      <c r="H27" s="32">
        <f t="shared" si="6"/>
        <v>31027.537354427011</v>
      </c>
      <c r="I27" s="33">
        <f t="shared" si="6"/>
        <v>31027.537354427011</v>
      </c>
      <c r="J27" s="31">
        <f t="shared" si="2"/>
        <v>0.27498107448972009</v>
      </c>
      <c r="K27" s="30">
        <f t="shared" si="1"/>
        <v>3.1999052401636798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6.3558579431213383E-3</v>
      </c>
      <c r="D29" s="7">
        <v>6.3195880187769948E-3</v>
      </c>
      <c r="E29" s="7">
        <v>0.99368041198122303</v>
      </c>
      <c r="F29" s="32">
        <v>100000</v>
      </c>
      <c r="G29" s="32">
        <v>631.95880187769944</v>
      </c>
      <c r="H29" s="32">
        <v>99429.346523019805</v>
      </c>
      <c r="I29" s="33">
        <v>8246962.647733463</v>
      </c>
      <c r="J29" s="31"/>
      <c r="K29" s="30">
        <v>82.469626477334629</v>
      </c>
    </row>
    <row r="30" spans="1:11" ht="13.5" customHeight="1" x14ac:dyDescent="0.2">
      <c r="A30" s="6">
        <v>1</v>
      </c>
      <c r="B30" s="8">
        <v>4</v>
      </c>
      <c r="C30" s="7">
        <v>7.8691570529715511E-4</v>
      </c>
      <c r="D30" s="7">
        <v>3.1410894555250397E-3</v>
      </c>
      <c r="E30" s="7">
        <v>0.99685891054447495</v>
      </c>
      <c r="F30" s="32">
        <v>99368.041198122301</v>
      </c>
      <c r="G30" s="32">
        <v>312.12390642359969</v>
      </c>
      <c r="H30" s="32">
        <v>396642.11086718045</v>
      </c>
      <c r="I30" s="33">
        <v>8147533.3012104435</v>
      </c>
      <c r="J30" s="31">
        <v>0.99214291478040051</v>
      </c>
      <c r="K30" s="30">
        <v>81.993498140571205</v>
      </c>
    </row>
    <row r="31" spans="1:11" ht="13.5" customHeight="1" x14ac:dyDescent="0.2">
      <c r="A31" s="6">
        <v>5</v>
      </c>
      <c r="B31" s="8">
        <v>5</v>
      </c>
      <c r="C31" s="7">
        <v>1.4264415160589595E-4</v>
      </c>
      <c r="D31" s="7">
        <v>7.1293753707801191E-4</v>
      </c>
      <c r="E31" s="7">
        <v>0.99928706246292198</v>
      </c>
      <c r="F31" s="32">
        <v>99055.917291698701</v>
      </c>
      <c r="G31" s="32">
        <v>70.620681706946925</v>
      </c>
      <c r="H31" s="32">
        <v>495082.91024830169</v>
      </c>
      <c r="I31" s="33">
        <v>7750891.1903432626</v>
      </c>
      <c r="J31" s="31">
        <v>0.99800724849782885</v>
      </c>
      <c r="K31" s="30">
        <v>78.247634288404285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2.1676759028527395E-4</v>
      </c>
      <c r="D32" s="7">
        <v>1.0833522671293296E-3</v>
      </c>
      <c r="E32" s="7">
        <v>0.9989166477328707</v>
      </c>
      <c r="F32" s="32">
        <v>98985.296609991754</v>
      </c>
      <c r="G32" s="32">
        <v>107.23594549490372</v>
      </c>
      <c r="H32" s="32">
        <v>494704.69895327685</v>
      </c>
      <c r="I32" s="33">
        <v>7255808.2800949607</v>
      </c>
      <c r="J32" s="31">
        <v>0.99923606473340965</v>
      </c>
      <c r="K32" s="30">
        <v>73.30187945673687</v>
      </c>
    </row>
    <row r="33" spans="1:11" ht="13.5" customHeight="1" x14ac:dyDescent="0.2">
      <c r="A33" s="9">
        <f t="shared" si="7"/>
        <v>15</v>
      </c>
      <c r="B33" s="8">
        <v>5</v>
      </c>
      <c r="C33" s="7">
        <v>5.5736145427151887E-4</v>
      </c>
      <c r="D33" s="7">
        <v>2.7833714837679903E-3</v>
      </c>
      <c r="E33" s="7">
        <v>0.99721662851623205</v>
      </c>
      <c r="F33" s="32">
        <v>98878.06066449685</v>
      </c>
      <c r="G33" s="32">
        <v>275.21437442384195</v>
      </c>
      <c r="H33" s="32">
        <v>493780.78142047324</v>
      </c>
      <c r="I33" s="33">
        <v>6761103.5811416842</v>
      </c>
      <c r="J33" s="31">
        <v>0.99813238577527463</v>
      </c>
      <c r="K33" s="30">
        <v>68.378197708415669</v>
      </c>
    </row>
    <row r="34" spans="1:11" ht="13.5" customHeight="1" x14ac:dyDescent="0.2">
      <c r="A34" s="9">
        <f t="shared" si="7"/>
        <v>20</v>
      </c>
      <c r="B34" s="8">
        <v>5</v>
      </c>
      <c r="C34" s="7">
        <v>8.9021524090595455E-4</v>
      </c>
      <c r="D34" s="7">
        <v>4.4416235930467727E-3</v>
      </c>
      <c r="E34" s="7">
        <v>0.99555837640695322</v>
      </c>
      <c r="F34" s="32">
        <v>98602.846290073008</v>
      </c>
      <c r="G34" s="32">
        <v>437.9567284235527</v>
      </c>
      <c r="H34" s="32">
        <v>491967.23252890253</v>
      </c>
      <c r="I34" s="33">
        <v>6267322.7997212112</v>
      </c>
      <c r="J34" s="31">
        <v>0.99632721855566431</v>
      </c>
      <c r="K34" s="30">
        <v>63.561276733166508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1.0557801990699952E-3</v>
      </c>
      <c r="D35" s="7">
        <v>5.2651868308116337E-3</v>
      </c>
      <c r="E35" s="7">
        <v>0.99473481316918833</v>
      </c>
      <c r="F35" s="32">
        <v>98164.889561649456</v>
      </c>
      <c r="G35" s="32">
        <v>516.85648376807512</v>
      </c>
      <c r="H35" s="32">
        <v>489549.32496684283</v>
      </c>
      <c r="I35" s="33">
        <v>5775355.5671923086</v>
      </c>
      <c r="J35" s="31">
        <v>0.99508522640902175</v>
      </c>
      <c r="K35" s="30">
        <v>58.83321005078168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1.1161607217548305E-3</v>
      </c>
      <c r="D36" s="7">
        <v>5.5653693957043032E-3</v>
      </c>
      <c r="E36" s="7">
        <v>0.99443463060429571</v>
      </c>
      <c r="F36" s="32">
        <v>97648.03307788138</v>
      </c>
      <c r="G36" s="32">
        <v>543.44737484236248</v>
      </c>
      <c r="H36" s="32">
        <v>486889.89340885717</v>
      </c>
      <c r="I36" s="33">
        <v>5285806.2422254654</v>
      </c>
      <c r="J36" s="31">
        <v>0.99456759222747215</v>
      </c>
      <c r="K36" s="30">
        <v>54.131210589870783</v>
      </c>
    </row>
    <row r="37" spans="1:11" ht="13.5" customHeight="1" x14ac:dyDescent="0.2">
      <c r="A37" s="9">
        <f t="shared" si="7"/>
        <v>35</v>
      </c>
      <c r="B37" s="8">
        <v>5</v>
      </c>
      <c r="C37" s="7">
        <v>1.2048895154958723E-3</v>
      </c>
      <c r="D37" s="7">
        <v>6.0066791424017397E-3</v>
      </c>
      <c r="E37" s="7">
        <v>0.99399332085759828</v>
      </c>
      <c r="F37" s="32">
        <v>97104.585703039018</v>
      </c>
      <c r="G37" s="32">
        <v>583.27608957400662</v>
      </c>
      <c r="H37" s="32">
        <v>484090.93288023118</v>
      </c>
      <c r="I37" s="33">
        <v>4798916.3488166081</v>
      </c>
      <c r="J37" s="31">
        <v>0.99425134806346116</v>
      </c>
      <c r="K37" s="30">
        <v>49.420079536639427</v>
      </c>
    </row>
    <row r="38" spans="1:11" ht="13.5" customHeight="1" x14ac:dyDescent="0.2">
      <c r="A38" s="9">
        <f t="shared" si="7"/>
        <v>40</v>
      </c>
      <c r="B38" s="8">
        <v>5</v>
      </c>
      <c r="C38" s="7">
        <v>1.4405045996112027E-3</v>
      </c>
      <c r="D38" s="7">
        <v>7.177635008995438E-3</v>
      </c>
      <c r="E38" s="7">
        <v>0.99282236499100451</v>
      </c>
      <c r="F38" s="32">
        <v>96521.309613465011</v>
      </c>
      <c r="G38" s="32">
        <v>692.79473099569441</v>
      </c>
      <c r="H38" s="32">
        <v>480938.92319585936</v>
      </c>
      <c r="I38" s="33">
        <v>4314825.4159363769</v>
      </c>
      <c r="J38" s="31">
        <v>0.99348880660577943</v>
      </c>
      <c r="K38" s="30">
        <v>44.703345128819571</v>
      </c>
    </row>
    <row r="39" spans="1:11" ht="13.5" customHeight="1" x14ac:dyDescent="0.2">
      <c r="A39" s="9">
        <f t="shared" si="7"/>
        <v>45</v>
      </c>
      <c r="B39" s="8">
        <v>5</v>
      </c>
      <c r="C39" s="7">
        <v>1.9412913142152436E-3</v>
      </c>
      <c r="D39" s="7">
        <v>9.6620976309306043E-3</v>
      </c>
      <c r="E39" s="7">
        <v>0.99033790236906938</v>
      </c>
      <c r="F39" s="32">
        <v>95828.514882469317</v>
      </c>
      <c r="G39" s="32">
        <v>925.90446662150498</v>
      </c>
      <c r="H39" s="32">
        <v>476952.87144258246</v>
      </c>
      <c r="I39" s="33">
        <v>3833886.4927405179</v>
      </c>
      <c r="J39" s="31">
        <v>0.99171193770970034</v>
      </c>
      <c r="K39" s="30">
        <v>40.007783669011879</v>
      </c>
    </row>
    <row r="40" spans="1:11" ht="13.5" customHeight="1" x14ac:dyDescent="0.2">
      <c r="A40" s="9">
        <f t="shared" si="7"/>
        <v>50</v>
      </c>
      <c r="B40" s="8">
        <v>5</v>
      </c>
      <c r="C40" s="7">
        <v>2.852113911268822E-3</v>
      </c>
      <c r="D40" s="7">
        <v>1.4166011566312529E-2</v>
      </c>
      <c r="E40" s="7">
        <v>0.98583398843368752</v>
      </c>
      <c r="F40" s="32">
        <v>94902.610415847812</v>
      </c>
      <c r="G40" s="32">
        <v>1344.3914768241521</v>
      </c>
      <c r="H40" s="32">
        <v>471366.68402773282</v>
      </c>
      <c r="I40" s="33">
        <v>3356933.6212979355</v>
      </c>
      <c r="J40" s="31">
        <v>0.98828775807984182</v>
      </c>
      <c r="K40" s="30">
        <v>35.372405528029191</v>
      </c>
    </row>
    <row r="41" spans="1:11" ht="13.5" customHeight="1" x14ac:dyDescent="0.2">
      <c r="A41" s="9">
        <f t="shared" si="7"/>
        <v>55</v>
      </c>
      <c r="B41" s="8">
        <v>5</v>
      </c>
      <c r="C41" s="7">
        <v>4.3905439112942105E-3</v>
      </c>
      <c r="D41" s="7">
        <v>2.1730182918561616E-2</v>
      </c>
      <c r="E41" s="7">
        <v>0.97826981708143834</v>
      </c>
      <c r="F41" s="32">
        <v>93558.21893902366</v>
      </c>
      <c r="G41" s="32">
        <v>2033.0372110798198</v>
      </c>
      <c r="H41" s="32">
        <v>463049.05545985914</v>
      </c>
      <c r="I41" s="33">
        <v>2885566.9372702027</v>
      </c>
      <c r="J41" s="31">
        <v>0.98235422899047253</v>
      </c>
      <c r="K41" s="30">
        <v>30.842474023055782</v>
      </c>
    </row>
    <row r="42" spans="1:11" ht="13.5" customHeight="1" x14ac:dyDescent="0.2">
      <c r="A42" s="9">
        <f t="shared" si="7"/>
        <v>60</v>
      </c>
      <c r="B42" s="8">
        <v>5</v>
      </c>
      <c r="C42" s="7">
        <v>6.8682426667284078E-3</v>
      </c>
      <c r="D42" s="7">
        <v>3.3799773106911728E-2</v>
      </c>
      <c r="E42" s="7">
        <v>0.96620022689308827</v>
      </c>
      <c r="F42" s="32">
        <v>91525.18172794384</v>
      </c>
      <c r="G42" s="32">
        <v>3093.5303759733652</v>
      </c>
      <c r="H42" s="32">
        <v>450410.75659123814</v>
      </c>
      <c r="I42" s="33">
        <v>2422517.8818103434</v>
      </c>
      <c r="J42" s="31">
        <v>0.97270634996529737</v>
      </c>
      <c r="K42" s="30">
        <v>26.468320915343419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1.0892187209077975E-2</v>
      </c>
      <c r="D43" s="7">
        <v>5.3109651636983633E-2</v>
      </c>
      <c r="E43" s="7">
        <v>0.94689034836301633</v>
      </c>
      <c r="F43" s="32">
        <v>88431.651351970475</v>
      </c>
      <c r="G43" s="32">
        <v>4696.5741969863448</v>
      </c>
      <c r="H43" s="32">
        <v>431187.42882715387</v>
      </c>
      <c r="I43" s="33">
        <v>1972107.1252191053</v>
      </c>
      <c r="J43" s="31">
        <v>0.9573204514262299</v>
      </c>
      <c r="K43" s="30">
        <v>22.300919354879397</v>
      </c>
    </row>
    <row r="44" spans="1:11" ht="13.5" customHeight="1" x14ac:dyDescent="0.2">
      <c r="A44" s="9">
        <f t="shared" si="7"/>
        <v>70</v>
      </c>
      <c r="B44" s="8">
        <v>5</v>
      </c>
      <c r="C44" s="7">
        <v>1.7354245298488585E-2</v>
      </c>
      <c r="D44" s="7">
        <v>8.3373691218450827E-2</v>
      </c>
      <c r="E44" s="7">
        <v>0.91662630878154916</v>
      </c>
      <c r="F44" s="32">
        <v>83735.07715498413</v>
      </c>
      <c r="G44" s="32">
        <v>6981.3024668728031</v>
      </c>
      <c r="H44" s="32">
        <v>402282.11292373616</v>
      </c>
      <c r="I44" s="33">
        <v>1540919.6963919513</v>
      </c>
      <c r="J44" s="31">
        <v>0.93296345400875613</v>
      </c>
      <c r="K44" s="30">
        <v>18.402320135680817</v>
      </c>
    </row>
    <row r="45" spans="1:11" ht="13.5" customHeight="1" x14ac:dyDescent="0.2">
      <c r="A45" s="9">
        <f t="shared" si="7"/>
        <v>75</v>
      </c>
      <c r="B45" s="8">
        <v>5</v>
      </c>
      <c r="C45" s="7">
        <v>2.7662810818745089E-2</v>
      </c>
      <c r="D45" s="7">
        <v>0.12980919175841113</v>
      </c>
      <c r="E45" s="7">
        <v>0.8701908082415889</v>
      </c>
      <c r="F45" s="32">
        <v>76753.774688111327</v>
      </c>
      <c r="G45" s="32">
        <v>9963.3454566709261</v>
      </c>
      <c r="H45" s="32">
        <v>360171.11644777207</v>
      </c>
      <c r="I45" s="33">
        <v>1138637.5834682151</v>
      </c>
      <c r="J45" s="31">
        <v>0.89531973924988451</v>
      </c>
      <c r="K45" s="30">
        <v>14.834939233869143</v>
      </c>
    </row>
    <row r="46" spans="1:11" ht="13.5" customHeight="1" x14ac:dyDescent="0.2">
      <c r="A46" s="9">
        <f t="shared" si="7"/>
        <v>80</v>
      </c>
      <c r="B46" s="8">
        <v>5</v>
      </c>
      <c r="C46" s="7">
        <v>4.4134000987826966E-2</v>
      </c>
      <c r="D46" s="7">
        <v>0.1995203827253518</v>
      </c>
      <c r="E46" s="7">
        <v>0.80047961727464823</v>
      </c>
      <c r="F46" s="32">
        <v>66790.429231440401</v>
      </c>
      <c r="G46" s="32">
        <v>13326.052002647513</v>
      </c>
      <c r="H46" s="32">
        <v>301945.25092622131</v>
      </c>
      <c r="I46" s="33">
        <v>778466.46702044294</v>
      </c>
      <c r="J46" s="31">
        <v>0.83833832624945093</v>
      </c>
      <c r="K46" s="30">
        <v>11.655359547442371</v>
      </c>
    </row>
    <row r="47" spans="1:11" ht="13.5" customHeight="1" x14ac:dyDescent="0.2">
      <c r="A47" s="9">
        <v>85</v>
      </c>
      <c r="B47" s="8">
        <v>5</v>
      </c>
      <c r="C47" s="7">
        <v>6.9965537744911183E-2</v>
      </c>
      <c r="D47" s="7">
        <v>0.29852008494494975</v>
      </c>
      <c r="E47" s="7">
        <v>0.70147991505505025</v>
      </c>
      <c r="F47" s="32">
        <v>53464.377228792888</v>
      </c>
      <c r="G47" s="32">
        <v>15960.19043186809</v>
      </c>
      <c r="H47" s="32">
        <v>228115.0255724137</v>
      </c>
      <c r="I47" s="33">
        <v>476521.21609422163</v>
      </c>
      <c r="J47" s="31">
        <v>0.75548472735592842</v>
      </c>
      <c r="K47" s="30">
        <v>8.9128732212669313</v>
      </c>
    </row>
    <row r="48" spans="1:11" ht="13.5" customHeight="1" x14ac:dyDescent="0.2">
      <c r="A48" s="9">
        <v>90</v>
      </c>
      <c r="B48" s="8">
        <v>5</v>
      </c>
      <c r="C48" s="7">
        <v>0.11021391115578587</v>
      </c>
      <c r="D48" s="7">
        <v>0.43061349391093107</v>
      </c>
      <c r="E48" s="7">
        <v>0.56938650608906893</v>
      </c>
      <c r="F48" s="32">
        <v>37504.186796924798</v>
      </c>
      <c r="G48" s="32">
        <v>16149.808912911998</v>
      </c>
      <c r="H48" s="32">
        <v>146531.49265417558</v>
      </c>
      <c r="I48" s="33">
        <v>248406.19052180793</v>
      </c>
      <c r="J48" s="31">
        <v>0.64235791696088895</v>
      </c>
      <c r="K48" s="30">
        <v>6.6234255889045519</v>
      </c>
    </row>
    <row r="49" spans="1:12" ht="13.5" customHeight="1" x14ac:dyDescent="0.2">
      <c r="A49" s="9">
        <v>95</v>
      </c>
      <c r="B49" s="8">
        <v>5</v>
      </c>
      <c r="C49" s="7">
        <v>0.17256491123583831</v>
      </c>
      <c r="D49" s="7">
        <v>0.5905290668403741</v>
      </c>
      <c r="E49" s="7">
        <v>0.4094709331596259</v>
      </c>
      <c r="F49" s="32">
        <v>21354.3778840128</v>
      </c>
      <c r="G49" s="32">
        <v>12610.380844802801</v>
      </c>
      <c r="H49" s="32">
        <v>73076.158730604526</v>
      </c>
      <c r="I49" s="33">
        <v>101874.69786763235</v>
      </c>
      <c r="J49" s="31">
        <v>0.49870616484518654</v>
      </c>
      <c r="K49" s="30">
        <v>4.7706703712451395</v>
      </c>
    </row>
    <row r="50" spans="1:12" ht="13.5" customHeight="1" x14ac:dyDescent="0.2">
      <c r="A50" s="9" t="s">
        <v>3</v>
      </c>
      <c r="B50" s="34" t="s">
        <v>10</v>
      </c>
      <c r="C50" s="7">
        <v>0.30362640957601122</v>
      </c>
      <c r="D50" s="7">
        <v>1</v>
      </c>
      <c r="E50" s="7">
        <v>0</v>
      </c>
      <c r="F50" s="32">
        <v>8743.9970392099985</v>
      </c>
      <c r="G50" s="32">
        <v>8743.9970392099985</v>
      </c>
      <c r="H50" s="32">
        <v>28798.539137027823</v>
      </c>
      <c r="I50" s="33">
        <v>28798.539137027823</v>
      </c>
      <c r="J50" s="31">
        <v>0.28268588511002302</v>
      </c>
      <c r="K50" s="30">
        <v>3.2935211446079937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5.1791355151238651E-3</v>
      </c>
      <c r="D52" s="7">
        <v>5.155660727168142E-3</v>
      </c>
      <c r="E52" s="7">
        <v>0.99484433927283189</v>
      </c>
      <c r="F52" s="32">
        <v>100000</v>
      </c>
      <c r="G52" s="32">
        <v>515.56607271681423</v>
      </c>
      <c r="H52" s="32">
        <v>99546.743121758976</v>
      </c>
      <c r="I52" s="33">
        <v>8553315.4690284114</v>
      </c>
      <c r="J52" s="31"/>
      <c r="K52" s="30">
        <v>85.533154690284121</v>
      </c>
      <c r="L52" s="29"/>
    </row>
    <row r="53" spans="1:12" ht="13.5" customHeight="1" x14ac:dyDescent="0.2">
      <c r="A53" s="6">
        <v>1</v>
      </c>
      <c r="B53" s="8">
        <v>4</v>
      </c>
      <c r="C53" s="7">
        <v>9.1195066042914596E-4</v>
      </c>
      <c r="D53" s="7">
        <v>3.638825382982774E-3</v>
      </c>
      <c r="E53" s="7">
        <v>0.99636117461701723</v>
      </c>
      <c r="F53" s="32">
        <v>99484.433927283186</v>
      </c>
      <c r="G53" s="32">
        <v>362.0064833862707</v>
      </c>
      <c r="H53" s="32">
        <v>396958.40914893092</v>
      </c>
      <c r="I53" s="33">
        <v>8453768.7259066533</v>
      </c>
      <c r="J53" s="31">
        <v>0.99301030454137984</v>
      </c>
      <c r="K53" s="30">
        <v>84.97579362099826</v>
      </c>
    </row>
    <row r="54" spans="1:12" ht="13.5" customHeight="1" x14ac:dyDescent="0.2">
      <c r="A54" s="6">
        <v>5</v>
      </c>
      <c r="B54" s="8">
        <v>5</v>
      </c>
      <c r="C54" s="7">
        <v>1.4464553602150357E-4</v>
      </c>
      <c r="D54" s="7">
        <v>7.229347819158018E-4</v>
      </c>
      <c r="E54" s="7">
        <v>0.99927706521808424</v>
      </c>
      <c r="F54" s="32">
        <v>99122.427443896915</v>
      </c>
      <c r="G54" s="32">
        <v>71.659050467118504</v>
      </c>
      <c r="H54" s="32">
        <v>495411.42048424768</v>
      </c>
      <c r="I54" s="33">
        <v>8056810.3167577228</v>
      </c>
      <c r="J54" s="31">
        <v>0.99779713910028889</v>
      </c>
      <c r="K54" s="30">
        <v>81.281406484096252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1.7097545707835604E-4</v>
      </c>
      <c r="D55" s="7">
        <v>8.5454477713307062E-4</v>
      </c>
      <c r="E55" s="7">
        <v>0.99914545522286691</v>
      </c>
      <c r="F55" s="32">
        <v>99050.768393429797</v>
      </c>
      <c r="G55" s="32">
        <v>84.643316801622859</v>
      </c>
      <c r="H55" s="32">
        <v>495061.21081946767</v>
      </c>
      <c r="I55" s="33">
        <v>7561398.8962734751</v>
      </c>
      <c r="J55" s="31">
        <v>0.99929309327500426</v>
      </c>
      <c r="K55" s="30">
        <v>76.338619264815677</v>
      </c>
    </row>
    <row r="56" spans="1:12" ht="13.5" customHeight="1" x14ac:dyDescent="0.2">
      <c r="A56" s="9">
        <f t="shared" si="8"/>
        <v>15</v>
      </c>
      <c r="B56" s="8">
        <v>5</v>
      </c>
      <c r="C56" s="7">
        <v>2.3241678278924848E-4</v>
      </c>
      <c r="D56" s="7">
        <v>1.1614288181730967E-3</v>
      </c>
      <c r="E56" s="7">
        <v>0.99883857118182695</v>
      </c>
      <c r="F56" s="32">
        <v>98966.125076628174</v>
      </c>
      <c r="G56" s="32">
        <v>114.94210968691914</v>
      </c>
      <c r="H56" s="32">
        <v>494551.67698086012</v>
      </c>
      <c r="I56" s="33">
        <v>7066337.6854540072</v>
      </c>
      <c r="J56" s="31">
        <v>0.99897076598313139</v>
      </c>
      <c r="K56" s="30">
        <v>71.401579883850502</v>
      </c>
    </row>
    <row r="57" spans="1:12" ht="13.5" customHeight="1" x14ac:dyDescent="0.2">
      <c r="A57" s="9">
        <f t="shared" si="8"/>
        <v>20</v>
      </c>
      <c r="B57" s="8">
        <v>5</v>
      </c>
      <c r="C57" s="7">
        <v>3.0831581119680491E-4</v>
      </c>
      <c r="D57" s="7">
        <v>1.5404522546981678E-3</v>
      </c>
      <c r="E57" s="7">
        <v>0.99845954774530188</v>
      </c>
      <c r="F57" s="32">
        <v>98851.182966941255</v>
      </c>
      <c r="G57" s="32">
        <v>152.27552768100577</v>
      </c>
      <c r="H57" s="32">
        <v>493894.64357961481</v>
      </c>
      <c r="I57" s="33">
        <v>6571786.0084731467</v>
      </c>
      <c r="J57" s="31">
        <v>0.99867145652956557</v>
      </c>
      <c r="K57" s="30">
        <v>66.481612169183094</v>
      </c>
    </row>
    <row r="58" spans="1:12" ht="13.5" customHeight="1" x14ac:dyDescent="0.2">
      <c r="A58" s="9">
        <f t="shared" si="8"/>
        <v>25</v>
      </c>
      <c r="B58" s="8">
        <v>5</v>
      </c>
      <c r="C58" s="7">
        <v>4.0164010478053433E-4</v>
      </c>
      <c r="D58" s="7">
        <v>2.0062631780893218E-3</v>
      </c>
      <c r="E58" s="7">
        <v>0.99799373682191073</v>
      </c>
      <c r="F58" s="32">
        <v>98698.907439260249</v>
      </c>
      <c r="G58" s="32">
        <v>198.01598371303407</v>
      </c>
      <c r="H58" s="32">
        <v>493018.4544724056</v>
      </c>
      <c r="I58" s="33">
        <v>6077891.3648935324</v>
      </c>
      <c r="J58" s="31">
        <v>0.99822595948630088</v>
      </c>
      <c r="K58" s="30">
        <v>61.580128114730087</v>
      </c>
    </row>
    <row r="59" spans="1:12" ht="13.5" customHeight="1" x14ac:dyDescent="0.2">
      <c r="A59" s="9">
        <f t="shared" si="8"/>
        <v>30</v>
      </c>
      <c r="B59" s="8">
        <v>5</v>
      </c>
      <c r="C59" s="7">
        <v>5.2666471080670141E-4</v>
      </c>
      <c r="D59" s="7">
        <v>2.6300171585690595E-3</v>
      </c>
      <c r="E59" s="7">
        <v>0.99736998284143097</v>
      </c>
      <c r="F59" s="32">
        <v>98500.891455547215</v>
      </c>
      <c r="G59" s="32">
        <v>259.05903466243763</v>
      </c>
      <c r="H59" s="32">
        <v>491886.06972666242</v>
      </c>
      <c r="I59" s="33">
        <v>5584872.9104211265</v>
      </c>
      <c r="J59" s="31">
        <v>0.997703159515692</v>
      </c>
      <c r="K59" s="30">
        <v>56.698704223824635</v>
      </c>
    </row>
    <row r="60" spans="1:12" ht="13.5" customHeight="1" x14ac:dyDescent="0.2">
      <c r="A60" s="9">
        <f t="shared" si="8"/>
        <v>35</v>
      </c>
      <c r="B60" s="8">
        <v>5</v>
      </c>
      <c r="C60" s="7">
        <v>6.988772011186186E-4</v>
      </c>
      <c r="D60" s="7">
        <v>3.4885707138621229E-3</v>
      </c>
      <c r="E60" s="7">
        <v>0.9965114292861379</v>
      </c>
      <c r="F60" s="32">
        <v>98241.832420884777</v>
      </c>
      <c r="G60" s="32">
        <v>342.72357945964905</v>
      </c>
      <c r="H60" s="32">
        <v>490391.70101855916</v>
      </c>
      <c r="I60" s="33">
        <v>5092986.8406944638</v>
      </c>
      <c r="J60" s="31">
        <v>0.99696196172228735</v>
      </c>
      <c r="K60" s="30">
        <v>51.841325789560187</v>
      </c>
    </row>
    <row r="61" spans="1:12" ht="13.5" customHeight="1" x14ac:dyDescent="0.2">
      <c r="A61" s="9">
        <f t="shared" si="8"/>
        <v>40</v>
      </c>
      <c r="B61" s="8">
        <v>5</v>
      </c>
      <c r="C61" s="7">
        <v>9.5527773133565754E-4</v>
      </c>
      <c r="D61" s="7">
        <v>4.7655935360800912E-3</v>
      </c>
      <c r="E61" s="7">
        <v>0.99523440646391992</v>
      </c>
      <c r="F61" s="32">
        <v>97899.108841425128</v>
      </c>
      <c r="G61" s="32">
        <v>466.5473602826969</v>
      </c>
      <c r="H61" s="32">
        <v>488389.23485673231</v>
      </c>
      <c r="I61" s="33">
        <v>4602595.139675905</v>
      </c>
      <c r="J61" s="31">
        <v>0.99591659859319059</v>
      </c>
      <c r="K61" s="30">
        <v>47.013657163428213</v>
      </c>
    </row>
    <row r="62" spans="1:12" ht="13.5" customHeight="1" x14ac:dyDescent="0.2">
      <c r="A62" s="9">
        <f t="shared" si="8"/>
        <v>45</v>
      </c>
      <c r="B62" s="8">
        <v>5</v>
      </c>
      <c r="C62" s="7">
        <v>1.3421777911518057E-3</v>
      </c>
      <c r="D62" s="7">
        <v>6.6896999480220406E-3</v>
      </c>
      <c r="E62" s="7">
        <v>0.99331030005197796</v>
      </c>
      <c r="F62" s="32">
        <v>97432.561481142431</v>
      </c>
      <c r="G62" s="32">
        <v>651.79460147605278</v>
      </c>
      <c r="H62" s="32">
        <v>485624.63614951307</v>
      </c>
      <c r="I62" s="33">
        <v>4114205.9048191723</v>
      </c>
      <c r="J62" s="31">
        <v>0.99433935371644666</v>
      </c>
      <c r="K62" s="30">
        <v>42.22619052887628</v>
      </c>
    </row>
    <row r="63" spans="1:12" ht="13.5" customHeight="1" x14ac:dyDescent="0.2">
      <c r="A63" s="9">
        <f t="shared" si="8"/>
        <v>50</v>
      </c>
      <c r="B63" s="8">
        <v>5</v>
      </c>
      <c r="C63" s="7">
        <v>1.9589689750296449E-3</v>
      </c>
      <c r="D63" s="7">
        <v>9.7500053292080627E-3</v>
      </c>
      <c r="E63" s="7">
        <v>0.99024999467079189</v>
      </c>
      <c r="F63" s="32">
        <v>96780.766879666378</v>
      </c>
      <c r="G63" s="32">
        <v>943.61299284159031</v>
      </c>
      <c r="H63" s="32">
        <v>481688.58459195902</v>
      </c>
      <c r="I63" s="33">
        <v>3628581.2686696593</v>
      </c>
      <c r="J63" s="31">
        <v>0.99189486845485697</v>
      </c>
      <c r="K63" s="30">
        <v>37.492793099906955</v>
      </c>
    </row>
    <row r="64" spans="1:12" ht="13.5" customHeight="1" x14ac:dyDescent="0.2">
      <c r="A64" s="9">
        <f t="shared" si="8"/>
        <v>55</v>
      </c>
      <c r="B64" s="8">
        <v>5</v>
      </c>
      <c r="C64" s="7">
        <v>2.9484758563629488E-3</v>
      </c>
      <c r="D64" s="7">
        <v>1.4641635078867395E-2</v>
      </c>
      <c r="E64" s="7">
        <v>0.9853583649211326</v>
      </c>
      <c r="F64" s="32">
        <v>95837.153886824788</v>
      </c>
      <c r="G64" s="32">
        <v>1403.2126342081465</v>
      </c>
      <c r="H64" s="32">
        <v>475911.1834610916</v>
      </c>
      <c r="I64" s="33">
        <v>3146892.6840777001</v>
      </c>
      <c r="J64" s="31">
        <v>0.98800594135781417</v>
      </c>
      <c r="K64" s="30">
        <v>32.83583199678386</v>
      </c>
    </row>
    <row r="65" spans="1:11" ht="13.5" customHeight="1" x14ac:dyDescent="0.2">
      <c r="A65" s="9">
        <f t="shared" si="8"/>
        <v>60</v>
      </c>
      <c r="B65" s="8">
        <v>5</v>
      </c>
      <c r="C65" s="7">
        <v>4.6612462183263882E-3</v>
      </c>
      <c r="D65" s="7">
        <v>2.3056925260888438E-2</v>
      </c>
      <c r="E65" s="7">
        <v>0.97694307473911157</v>
      </c>
      <c r="F65" s="32">
        <v>94433.941252616642</v>
      </c>
      <c r="G65" s="32">
        <v>2177.3563255527115</v>
      </c>
      <c r="H65" s="32">
        <v>467118.92561952828</v>
      </c>
      <c r="I65" s="33">
        <v>2670981.5006166087</v>
      </c>
      <c r="J65" s="31">
        <v>0.98152542292109823</v>
      </c>
      <c r="K65" s="30">
        <v>28.284126079960675</v>
      </c>
    </row>
    <row r="66" spans="1:11" ht="13.5" customHeight="1" x14ac:dyDescent="0.2">
      <c r="A66" s="9">
        <f t="shared" si="8"/>
        <v>65</v>
      </c>
      <c r="B66" s="8">
        <v>5</v>
      </c>
      <c r="C66" s="7">
        <v>7.5731111660182846E-3</v>
      </c>
      <c r="D66" s="7">
        <v>3.7212650833990321E-2</v>
      </c>
      <c r="E66" s="7">
        <v>0.96278734916600972</v>
      </c>
      <c r="F66" s="32">
        <v>92256.58492706393</v>
      </c>
      <c r="G66" s="32">
        <v>3433.1120820272045</v>
      </c>
      <c r="H66" s="32">
        <v>453329.15452662396</v>
      </c>
      <c r="I66" s="33">
        <v>2203862.5749970805</v>
      </c>
      <c r="J66" s="31">
        <v>0.97047909999661164</v>
      </c>
      <c r="K66" s="30">
        <v>23.888404028172154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1.2619631834284264E-2</v>
      </c>
      <c r="D67" s="7">
        <v>6.1305049384999484E-2</v>
      </c>
      <c r="E67" s="7">
        <v>0.93869495061500052</v>
      </c>
      <c r="F67" s="32">
        <v>88823.472845036726</v>
      </c>
      <c r="G67" s="32">
        <v>5445.3273893121368</v>
      </c>
      <c r="H67" s="32">
        <v>431496.53340270958</v>
      </c>
      <c r="I67" s="33">
        <v>1750533.4204704564</v>
      </c>
      <c r="J67" s="31">
        <v>0.95183936240166933</v>
      </c>
      <c r="K67" s="30">
        <v>19.708004701915598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2.1370680464535687E-2</v>
      </c>
      <c r="D68" s="7">
        <v>0.10178885826575101</v>
      </c>
      <c r="E68" s="7">
        <v>0.89821114173424899</v>
      </c>
      <c r="F68" s="32">
        <v>83378.145455724589</v>
      </c>
      <c r="G68" s="32">
        <v>8486.9662302539218</v>
      </c>
      <c r="H68" s="32">
        <v>397131.30540405161</v>
      </c>
      <c r="I68" s="33">
        <v>1319036.8870677468</v>
      </c>
      <c r="J68" s="31">
        <v>0.92035804383488429</v>
      </c>
      <c r="K68" s="30">
        <v>15.819935546157968</v>
      </c>
    </row>
    <row r="69" spans="1:11" ht="13.5" customHeight="1" x14ac:dyDescent="0.2">
      <c r="A69" s="9">
        <f t="shared" si="8"/>
        <v>80</v>
      </c>
      <c r="B69" s="8">
        <v>5</v>
      </c>
      <c r="C69" s="7">
        <v>3.6599059969556466E-2</v>
      </c>
      <c r="D69" s="7">
        <v>0.16843644395691254</v>
      </c>
      <c r="E69" s="7">
        <v>0.8315635560430874</v>
      </c>
      <c r="F69" s="32">
        <v>74891.179225470667</v>
      </c>
      <c r="G69" s="32">
        <v>12614.403912478083</v>
      </c>
      <c r="H69" s="32">
        <v>344664.69693404407</v>
      </c>
      <c r="I69" s="33">
        <v>921905.58166369516</v>
      </c>
      <c r="J69" s="31">
        <v>0.86788599197278926</v>
      </c>
      <c r="K69" s="30">
        <v>12.309935444976315</v>
      </c>
    </row>
    <row r="70" spans="1:11" ht="13.5" customHeight="1" x14ac:dyDescent="0.2">
      <c r="A70" s="9">
        <v>85</v>
      </c>
      <c r="B70" s="8">
        <v>5</v>
      </c>
      <c r="C70" s="7">
        <v>6.1501255380889748E-2</v>
      </c>
      <c r="D70" s="7">
        <v>0.26775001507176976</v>
      </c>
      <c r="E70" s="7">
        <v>0.73224998492823024</v>
      </c>
      <c r="F70" s="32">
        <v>62276.775312992584</v>
      </c>
      <c r="G70" s="32">
        <v>16674.607528674984</v>
      </c>
      <c r="H70" s="32">
        <v>271126.29531553067</v>
      </c>
      <c r="I70" s="33">
        <v>577240.88472965104</v>
      </c>
      <c r="J70" s="31">
        <v>0.78663784752928756</v>
      </c>
      <c r="K70" s="30">
        <v>9.2689591236626434</v>
      </c>
    </row>
    <row r="71" spans="1:11" ht="13.5" customHeight="1" x14ac:dyDescent="0.2">
      <c r="A71" s="9">
        <v>90</v>
      </c>
      <c r="B71" s="8">
        <v>5</v>
      </c>
      <c r="C71" s="7">
        <v>0.10377228303984869</v>
      </c>
      <c r="D71" s="7">
        <v>0.41208742383342534</v>
      </c>
      <c r="E71" s="7">
        <v>0.58791257616657466</v>
      </c>
      <c r="F71" s="32">
        <v>45602.1677843176</v>
      </c>
      <c r="G71" s="32">
        <v>18792.079843459062</v>
      </c>
      <c r="H71" s="32">
        <v>181089.58666971681</v>
      </c>
      <c r="I71" s="33">
        <v>306114.58941412042</v>
      </c>
      <c r="J71" s="31">
        <v>0.66791598527530804</v>
      </c>
      <c r="K71" s="30">
        <v>6.7127201246645996</v>
      </c>
    </row>
    <row r="72" spans="1:11" ht="13.5" customHeight="1" x14ac:dyDescent="0.2">
      <c r="A72" s="9">
        <v>95</v>
      </c>
      <c r="B72" s="8">
        <v>5</v>
      </c>
      <c r="C72" s="7">
        <v>0.17512887774984504</v>
      </c>
      <c r="D72" s="7">
        <v>0.5987217424967104</v>
      </c>
      <c r="E72" s="7">
        <v>0.4012782575032896</v>
      </c>
      <c r="F72" s="32">
        <v>26810.087940858539</v>
      </c>
      <c r="G72" s="32">
        <v>16051.782568440867</v>
      </c>
      <c r="H72" s="32">
        <v>91656.971566787019</v>
      </c>
      <c r="I72" s="33">
        <v>125025.00274440358</v>
      </c>
      <c r="J72" s="31">
        <v>0.50614159131058745</v>
      </c>
      <c r="K72" s="30">
        <v>4.6633566820146699</v>
      </c>
    </row>
    <row r="73" spans="1:11" ht="13.5" customHeight="1" x14ac:dyDescent="0.2">
      <c r="A73" s="9" t="s">
        <v>3</v>
      </c>
      <c r="B73" s="34" t="s">
        <v>10</v>
      </c>
      <c r="C73" s="7">
        <v>0.3224135495184503</v>
      </c>
      <c r="D73" s="7">
        <v>1</v>
      </c>
      <c r="E73" s="7">
        <v>0</v>
      </c>
      <c r="F73" s="32">
        <v>10758.305372417672</v>
      </c>
      <c r="G73" s="32">
        <v>10758.305372417672</v>
      </c>
      <c r="H73" s="32">
        <v>33368.031177616562</v>
      </c>
      <c r="I73" s="33">
        <v>33368.031177616562</v>
      </c>
      <c r="J73" s="31">
        <v>0.26689086538820489</v>
      </c>
      <c r="K73" s="30">
        <v>3.1016066213519178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0.10864121390072606</v>
      </c>
      <c r="E75" s="40" t="s">
        <v>6</v>
      </c>
      <c r="F75" s="17" t="s">
        <v>8</v>
      </c>
      <c r="G75" s="18">
        <f>+(H29-F30)/G29</f>
        <v>9.7008420035217646E-2</v>
      </c>
      <c r="H75" s="40" t="s">
        <v>7</v>
      </c>
      <c r="I75" s="15" t="s">
        <v>8</v>
      </c>
      <c r="J75" s="16">
        <f>(H52-F53)/G52</f>
        <v>0.12085588593416888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1.3182366584810163</v>
      </c>
      <c r="E76" s="41"/>
      <c r="F76" s="20" t="s">
        <v>9</v>
      </c>
      <c r="G76" s="18">
        <f>+(H30-4*F31)/G30</f>
        <v>1.34062688494537</v>
      </c>
      <c r="H76" s="41"/>
      <c r="I76" s="19" t="s">
        <v>9</v>
      </c>
      <c r="J76" s="16">
        <f>(H53-4*F54)/G53</f>
        <v>1.2947264616892125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5.5590031499167395E-3</v>
      </c>
      <c r="D6" s="7">
        <f t="shared" si="0"/>
        <v>5.5311525750994985E-3</v>
      </c>
      <c r="E6" s="7">
        <f t="shared" si="0"/>
        <v>0.99446884742490049</v>
      </c>
      <c r="F6" s="32">
        <f t="shared" si="0"/>
        <v>100000</v>
      </c>
      <c r="G6" s="32">
        <f t="shared" si="0"/>
        <v>553.11525750994974</v>
      </c>
      <c r="H6" s="32">
        <f t="shared" si="0"/>
        <v>99504.254436514209</v>
      </c>
      <c r="I6" s="33">
        <f t="shared" si="0"/>
        <v>8468311.8936518542</v>
      </c>
      <c r="J6" s="31"/>
      <c r="K6" s="30">
        <f t="shared" ref="K6:K27" si="1">+K29*0.5122+K52*0.4878</f>
        <v>84.683118936518554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7.9346609718582324E-4</v>
      </c>
      <c r="D7" s="7">
        <f t="shared" si="0"/>
        <v>3.1670666811817491E-3</v>
      </c>
      <c r="E7" s="7">
        <f t="shared" si="0"/>
        <v>0.99683293331881828</v>
      </c>
      <c r="F7" s="32">
        <f t="shared" si="0"/>
        <v>99446.884742490045</v>
      </c>
      <c r="G7" s="32">
        <f t="shared" si="0"/>
        <v>314.96830987835875</v>
      </c>
      <c r="H7" s="32">
        <f t="shared" si="0"/>
        <v>396941.50917821756</v>
      </c>
      <c r="I7" s="33">
        <f t="shared" si="0"/>
        <v>8368807.6392153408</v>
      </c>
      <c r="J7" s="31">
        <f t="shared" ref="J7:J27" si="2">+J30*0.5122+J53*0.4878</f>
        <v>0.99289152722946361</v>
      </c>
      <c r="K7" s="30">
        <f t="shared" si="1"/>
        <v>84.152810592769896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1.3450465749450765E-4</v>
      </c>
      <c r="D8" s="7">
        <f t="shared" si="0"/>
        <v>6.722707063894428E-4</v>
      </c>
      <c r="E8" s="7">
        <f t="shared" si="0"/>
        <v>0.99932772929361047</v>
      </c>
      <c r="F8" s="32">
        <f t="shared" si="0"/>
        <v>99131.916432611702</v>
      </c>
      <c r="G8" s="32">
        <f t="shared" si="0"/>
        <v>66.643731434466673</v>
      </c>
      <c r="H8" s="32">
        <f t="shared" si="0"/>
        <v>495473.46554820647</v>
      </c>
      <c r="I8" s="33">
        <f t="shared" si="0"/>
        <v>7971866.1300371233</v>
      </c>
      <c r="J8" s="31">
        <f t="shared" si="2"/>
        <v>0.99804152490523768</v>
      </c>
      <c r="K8" s="30">
        <f t="shared" si="1"/>
        <v>80.416355177887851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1.8178866200817013E-4</v>
      </c>
      <c r="D9" s="7">
        <f t="shared" si="0"/>
        <v>9.0858429297742242E-4</v>
      </c>
      <c r="E9" s="7">
        <f t="shared" si="0"/>
        <v>0.99909141570702253</v>
      </c>
      <c r="F9" s="32">
        <f t="shared" si="0"/>
        <v>99065.272701177222</v>
      </c>
      <c r="G9" s="32">
        <f t="shared" si="0"/>
        <v>90.006438306116536</v>
      </c>
      <c r="H9" s="32">
        <f t="shared" si="0"/>
        <v>495132.11393995187</v>
      </c>
      <c r="I9" s="33">
        <f t="shared" si="0"/>
        <v>7476392.6644889163</v>
      </c>
      <c r="J9" s="31">
        <f t="shared" si="2"/>
        <v>0.99931105366146489</v>
      </c>
      <c r="K9" s="30">
        <f t="shared" si="1"/>
        <v>75.468980765516079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3.7218061900919341E-4</v>
      </c>
      <c r="D10" s="7">
        <f t="shared" si="0"/>
        <v>1.8590985516501925E-3</v>
      </c>
      <c r="E10" s="7">
        <f t="shared" si="0"/>
        <v>0.99814090144834977</v>
      </c>
      <c r="F10" s="32">
        <f t="shared" si="0"/>
        <v>98975.266262871111</v>
      </c>
      <c r="G10" s="32">
        <f t="shared" si="0"/>
        <v>183.97730374718537</v>
      </c>
      <c r="H10" s="32">
        <f t="shared" si="0"/>
        <v>494457.67885359359</v>
      </c>
      <c r="I10" s="33">
        <f t="shared" si="0"/>
        <v>6981260.5505489651</v>
      </c>
      <c r="J10" s="31">
        <f t="shared" si="2"/>
        <v>0.99863775510420649</v>
      </c>
      <c r="K10" s="30">
        <f t="shared" si="1"/>
        <v>70.534887216838229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5.6552536917878389E-4</v>
      </c>
      <c r="D11" s="7">
        <f t="shared" si="0"/>
        <v>2.8229548433294387E-3</v>
      </c>
      <c r="E11" s="7">
        <f t="shared" si="0"/>
        <v>0.99717704515667061</v>
      </c>
      <c r="F11" s="32">
        <f t="shared" si="0"/>
        <v>98791.288959123922</v>
      </c>
      <c r="G11" s="32">
        <f t="shared" si="0"/>
        <v>278.73523340780872</v>
      </c>
      <c r="H11" s="32">
        <f t="shared" si="0"/>
        <v>493291.375694399</v>
      </c>
      <c r="I11" s="33">
        <f t="shared" si="0"/>
        <v>6486802.8716953713</v>
      </c>
      <c r="J11" s="31">
        <f t="shared" si="2"/>
        <v>0.99764051295451361</v>
      </c>
      <c r="K11" s="30">
        <f t="shared" si="1"/>
        <v>65.660180803809368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6.8716598374426378E-4</v>
      </c>
      <c r="D12" s="7">
        <f t="shared" si="0"/>
        <v>3.4289220319785453E-3</v>
      </c>
      <c r="E12" s="7">
        <f t="shared" si="0"/>
        <v>0.99657107796802147</v>
      </c>
      <c r="F12" s="32">
        <f t="shared" si="0"/>
        <v>98512.553725716105</v>
      </c>
      <c r="G12" s="32">
        <f t="shared" si="0"/>
        <v>337.42746302034919</v>
      </c>
      <c r="H12" s="32">
        <f t="shared" si="0"/>
        <v>491736.06227988307</v>
      </c>
      <c r="I12" s="33">
        <f t="shared" si="0"/>
        <v>5993511.4960009716</v>
      </c>
      <c r="J12" s="31">
        <f t="shared" si="2"/>
        <v>0.99684451481110625</v>
      </c>
      <c r="K12" s="30">
        <f t="shared" si="1"/>
        <v>60.836962237581915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7.7333973003117988E-4</v>
      </c>
      <c r="D13" s="7">
        <f t="shared" si="0"/>
        <v>3.8584371509025601E-3</v>
      </c>
      <c r="E13" s="7">
        <f t="shared" si="0"/>
        <v>0.99614156284909749</v>
      </c>
      <c r="F13" s="32">
        <f t="shared" si="0"/>
        <v>98175.126262695761</v>
      </c>
      <c r="G13" s="32">
        <f t="shared" si="0"/>
        <v>378.27711492999799</v>
      </c>
      <c r="H13" s="32">
        <f t="shared" si="0"/>
        <v>489947.42325405148</v>
      </c>
      <c r="I13" s="33">
        <f t="shared" si="0"/>
        <v>5501775.4337210888</v>
      </c>
      <c r="J13" s="31">
        <f t="shared" si="2"/>
        <v>0.99635796125913978</v>
      </c>
      <c r="K13" s="30">
        <f t="shared" si="1"/>
        <v>56.035730804258158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8.9475770066969624E-4</v>
      </c>
      <c r="D14" s="7">
        <f t="shared" si="0"/>
        <v>4.4634067967864099E-3</v>
      </c>
      <c r="E14" s="7">
        <f t="shared" si="0"/>
        <v>0.99553659320321364</v>
      </c>
      <c r="F14" s="32">
        <f t="shared" si="0"/>
        <v>97796.849147765766</v>
      </c>
      <c r="G14" s="32">
        <f t="shared" si="0"/>
        <v>435.90876465510098</v>
      </c>
      <c r="H14" s="32">
        <f t="shared" si="0"/>
        <v>487925.14466535806</v>
      </c>
      <c r="I14" s="33">
        <f t="shared" si="0"/>
        <v>5011828.0104670376</v>
      </c>
      <c r="J14" s="31">
        <f t="shared" si="2"/>
        <v>0.9958666665482605</v>
      </c>
      <c r="K14" s="30">
        <f t="shared" si="1"/>
        <v>51.241410287784603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1.1248902321618582E-3</v>
      </c>
      <c r="D15" s="7">
        <f t="shared" si="0"/>
        <v>5.6087584489352034E-3</v>
      </c>
      <c r="E15" s="7">
        <f t="shared" si="0"/>
        <v>0.99439124155106473</v>
      </c>
      <c r="F15" s="32">
        <f t="shared" si="0"/>
        <v>97360.940383110661</v>
      </c>
      <c r="G15" s="32">
        <f t="shared" si="0"/>
        <v>545.38475600324102</v>
      </c>
      <c r="H15" s="32">
        <f t="shared" si="0"/>
        <v>485499.7295874345</v>
      </c>
      <c r="I15" s="33">
        <f t="shared" si="0"/>
        <v>4523902.865801679</v>
      </c>
      <c r="J15" s="31">
        <f t="shared" si="2"/>
        <v>0.99502259788151326</v>
      </c>
      <c r="K15" s="30">
        <f t="shared" si="1"/>
        <v>46.458398277537569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1.5414848979923522E-3</v>
      </c>
      <c r="D16" s="7">
        <f t="shared" si="4"/>
        <v>7.6785967242446792E-3</v>
      </c>
      <c r="E16" s="7">
        <f t="shared" si="4"/>
        <v>0.99232140327575535</v>
      </c>
      <c r="F16" s="32">
        <f t="shared" si="4"/>
        <v>96815.555627107417</v>
      </c>
      <c r="G16" s="32">
        <f t="shared" si="4"/>
        <v>742.42271214689436</v>
      </c>
      <c r="H16" s="32">
        <f t="shared" si="4"/>
        <v>482323.72696000338</v>
      </c>
      <c r="I16" s="33">
        <f t="shared" si="4"/>
        <v>4038403.1362142442</v>
      </c>
      <c r="J16" s="31">
        <f t="shared" si="2"/>
        <v>0.9934499400361787</v>
      </c>
      <c r="K16" s="30">
        <f t="shared" si="1"/>
        <v>41.704617017324949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2.2591560311447292E-3</v>
      </c>
      <c r="D17" s="7">
        <f t="shared" si="4"/>
        <v>1.1234444874493748E-2</v>
      </c>
      <c r="E17" s="7">
        <f t="shared" si="4"/>
        <v>0.98876555512550623</v>
      </c>
      <c r="F17" s="32">
        <f t="shared" si="4"/>
        <v>96073.13291496053</v>
      </c>
      <c r="G17" s="32">
        <f t="shared" si="4"/>
        <v>1077.6147475806149</v>
      </c>
      <c r="H17" s="32">
        <f t="shared" si="4"/>
        <v>477840.91549836204</v>
      </c>
      <c r="I17" s="33">
        <f t="shared" si="4"/>
        <v>3556079.4092542413</v>
      </c>
      <c r="J17" s="31">
        <f t="shared" si="2"/>
        <v>0.99069240863940145</v>
      </c>
      <c r="K17" s="30">
        <f t="shared" si="1"/>
        <v>37.005602918404641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3.447407148185434E-3</v>
      </c>
      <c r="D18" s="7">
        <f t="shared" si="4"/>
        <v>1.7094688243028733E-2</v>
      </c>
      <c r="E18" s="7">
        <f t="shared" si="4"/>
        <v>0.98290531175697127</v>
      </c>
      <c r="F18" s="32">
        <f t="shared" si="4"/>
        <v>94995.518167379923</v>
      </c>
      <c r="G18" s="32">
        <f t="shared" si="4"/>
        <v>1620.5741058399033</v>
      </c>
      <c r="H18" s="32">
        <f t="shared" si="4"/>
        <v>471197.68893766392</v>
      </c>
      <c r="I18" s="33">
        <f t="shared" si="4"/>
        <v>3078238.4937558789</v>
      </c>
      <c r="J18" s="31">
        <f t="shared" si="2"/>
        <v>0.98607215358282607</v>
      </c>
      <c r="K18" s="30">
        <f t="shared" si="1"/>
        <v>32.394026794279981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5.4155270759240898E-3</v>
      </c>
      <c r="D19" s="7">
        <f t="shared" si="4"/>
        <v>2.6729395832209547E-2</v>
      </c>
      <c r="E19" s="7">
        <f t="shared" si="4"/>
        <v>0.97327060416779054</v>
      </c>
      <c r="F19" s="32">
        <f t="shared" si="4"/>
        <v>93374.944061540009</v>
      </c>
      <c r="G19" s="32">
        <f t="shared" si="4"/>
        <v>2489.3851911433344</v>
      </c>
      <c r="H19" s="32">
        <f t="shared" si="4"/>
        <v>461083.57888821221</v>
      </c>
      <c r="I19" s="33">
        <f t="shared" si="4"/>
        <v>2607040.8048182148</v>
      </c>
      <c r="J19" s="31">
        <f t="shared" si="2"/>
        <v>0.97848545931388331</v>
      </c>
      <c r="K19" s="30">
        <f t="shared" si="1"/>
        <v>27.90831089483834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8.6771157727979723E-3</v>
      </c>
      <c r="D20" s="7">
        <f t="shared" si="4"/>
        <v>4.2501816296482697E-2</v>
      </c>
      <c r="E20" s="7">
        <f t="shared" si="4"/>
        <v>0.95749818370351725</v>
      </c>
      <c r="F20" s="32">
        <f t="shared" si="4"/>
        <v>90885.558870396664</v>
      </c>
      <c r="G20" s="32">
        <f t="shared" si="4"/>
        <v>3850.2125754775861</v>
      </c>
      <c r="H20" s="32">
        <f t="shared" si="4"/>
        <v>445470.26119521947</v>
      </c>
      <c r="I20" s="33">
        <f t="shared" si="4"/>
        <v>2145957.225930003</v>
      </c>
      <c r="J20" s="31">
        <f t="shared" si="2"/>
        <v>0.96603902730526958</v>
      </c>
      <c r="K20" s="30">
        <f t="shared" si="1"/>
        <v>23.597720860831014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1.4091840670607054E-2</v>
      </c>
      <c r="D21" s="7">
        <f t="shared" si="4"/>
        <v>6.8166326571268518E-2</v>
      </c>
      <c r="E21" s="7">
        <f t="shared" si="4"/>
        <v>0.93183367342873147</v>
      </c>
      <c r="F21" s="32">
        <f t="shared" si="4"/>
        <v>87035.346294919087</v>
      </c>
      <c r="G21" s="32">
        <f t="shared" si="4"/>
        <v>5909.667741023477</v>
      </c>
      <c r="H21" s="32">
        <f t="shared" si="4"/>
        <v>421390.37402874231</v>
      </c>
      <c r="I21" s="33">
        <f t="shared" si="4"/>
        <v>1700486.9647347834</v>
      </c>
      <c r="J21" s="31">
        <f t="shared" si="2"/>
        <v>0.94575085958982719</v>
      </c>
      <c r="K21" s="30">
        <f t="shared" si="1"/>
        <v>19.522075816090382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2.3065645106953955E-2</v>
      </c>
      <c r="D22" s="7">
        <f t="shared" si="4"/>
        <v>0.10932030713072358</v>
      </c>
      <c r="E22" s="7">
        <f t="shared" si="4"/>
        <v>0.8906796928692764</v>
      </c>
      <c r="F22" s="32">
        <f t="shared" si="4"/>
        <v>81125.678553895617</v>
      </c>
      <c r="G22" s="32">
        <f t="shared" si="4"/>
        <v>8830.4956400556966</v>
      </c>
      <c r="H22" s="32">
        <f t="shared" si="4"/>
        <v>384904.88944483036</v>
      </c>
      <c r="I22" s="33">
        <f t="shared" si="4"/>
        <v>1279096.5907060411</v>
      </c>
      <c r="J22" s="31">
        <f t="shared" si="2"/>
        <v>0.9130582179813207</v>
      </c>
      <c r="K22" s="30">
        <f t="shared" si="1"/>
        <v>15.750388931766391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3.8024957249588286E-2</v>
      </c>
      <c r="D23" s="7">
        <f t="shared" si="4"/>
        <v>0.1742475534038796</v>
      </c>
      <c r="E23" s="7">
        <f t="shared" si="4"/>
        <v>0.82575244659612035</v>
      </c>
      <c r="F23" s="32">
        <f t="shared" si="4"/>
        <v>72295.182913839919</v>
      </c>
      <c r="G23" s="32">
        <f t="shared" si="4"/>
        <v>12546.058500450275</v>
      </c>
      <c r="H23" s="32">
        <f t="shared" si="4"/>
        <v>331648.26994000177</v>
      </c>
      <c r="I23" s="33">
        <f t="shared" si="4"/>
        <v>894191.70126121072</v>
      </c>
      <c r="J23" s="31">
        <f t="shared" si="2"/>
        <v>0.86105608784421972</v>
      </c>
      <c r="K23" s="30">
        <f t="shared" si="1"/>
        <v>12.354001967911691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6.1977334454289004E-2</v>
      </c>
      <c r="D24" s="7">
        <f t="shared" si="4"/>
        <v>0.26922858323454418</v>
      </c>
      <c r="E24" s="7">
        <f t="shared" si="4"/>
        <v>0.73077141676545576</v>
      </c>
      <c r="F24" s="32">
        <f t="shared" si="4"/>
        <v>59749.124413389647</v>
      </c>
      <c r="G24" s="32">
        <f t="shared" si="4"/>
        <v>16032.076932139946</v>
      </c>
      <c r="H24" s="32">
        <f t="shared" si="4"/>
        <v>259831.97574907364</v>
      </c>
      <c r="I24" s="33">
        <f t="shared" si="4"/>
        <v>562543.43132120883</v>
      </c>
      <c r="J24" s="31">
        <f t="shared" si="2"/>
        <v>0.78264628675795178</v>
      </c>
      <c r="K24" s="30">
        <f t="shared" si="1"/>
        <v>9.4053247187528406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0.10098616320238217</v>
      </c>
      <c r="D25" s="7">
        <f t="shared" si="4"/>
        <v>0.40292708699591073</v>
      </c>
      <c r="E25" s="7">
        <f t="shared" si="4"/>
        <v>0.59707291300408927</v>
      </c>
      <c r="F25" s="32">
        <f t="shared" si="4"/>
        <v>43717.047481249698</v>
      </c>
      <c r="G25" s="32">
        <f t="shared" si="4"/>
        <v>17587.832050541132</v>
      </c>
      <c r="H25" s="32">
        <f t="shared" si="4"/>
        <v>174550.54135976912</v>
      </c>
      <c r="I25" s="33">
        <f t="shared" si="4"/>
        <v>302711.45557213522</v>
      </c>
      <c r="J25" s="31">
        <f t="shared" si="2"/>
        <v>0.6709622721334203</v>
      </c>
      <c r="K25" s="30">
        <f t="shared" si="1"/>
        <v>6.9227076783009744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0.16426233375223454</v>
      </c>
      <c r="D26" s="7">
        <f t="shared" si="5"/>
        <v>0.57309433962096135</v>
      </c>
      <c r="E26" s="7">
        <f t="shared" si="5"/>
        <v>0.42690566037903871</v>
      </c>
      <c r="F26" s="32">
        <f t="shared" si="5"/>
        <v>26129.215430708562</v>
      </c>
      <c r="G26" s="32">
        <f t="shared" si="5"/>
        <v>14989.82959976301</v>
      </c>
      <c r="H26" s="32">
        <f t="shared" si="5"/>
        <v>91144.292266125296</v>
      </c>
      <c r="I26" s="33">
        <f t="shared" si="5"/>
        <v>128160.91421236613</v>
      </c>
      <c r="J26" s="31">
        <f t="shared" si="2"/>
        <v>0.52200632760347165</v>
      </c>
      <c r="K26" s="30">
        <f t="shared" si="1"/>
        <v>4.9117436142521624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0.30044304731400207</v>
      </c>
      <c r="D27" s="7">
        <f t="shared" si="6"/>
        <v>1</v>
      </c>
      <c r="E27" s="7">
        <f t="shared" si="6"/>
        <v>0</v>
      </c>
      <c r="F27" s="32">
        <f t="shared" si="6"/>
        <v>11139.385830945552</v>
      </c>
      <c r="G27" s="32">
        <f t="shared" si="6"/>
        <v>11139.385830945552</v>
      </c>
      <c r="H27" s="32">
        <f t="shared" si="6"/>
        <v>37016.621946240819</v>
      </c>
      <c r="I27" s="33">
        <f t="shared" si="6"/>
        <v>37016.621946240819</v>
      </c>
      <c r="J27" s="31">
        <f t="shared" si="2"/>
        <v>0.28954155956276734</v>
      </c>
      <c r="K27" s="30">
        <f t="shared" si="1"/>
        <v>3.3313184563328053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6.0816462739488701E-3</v>
      </c>
      <c r="D29" s="7">
        <v>6.0482601366260496E-3</v>
      </c>
      <c r="E29" s="7">
        <v>0.99395173986337393</v>
      </c>
      <c r="F29" s="32">
        <v>100000</v>
      </c>
      <c r="G29" s="32">
        <v>604.82601366260496</v>
      </c>
      <c r="H29" s="32">
        <v>99451.034541981964</v>
      </c>
      <c r="I29" s="33">
        <v>8330599.0146271698</v>
      </c>
      <c r="J29" s="31"/>
      <c r="K29" s="30">
        <v>83.305990146271697</v>
      </c>
    </row>
    <row r="30" spans="1:11" ht="13.5" customHeight="1" x14ac:dyDescent="0.2">
      <c r="A30" s="6">
        <v>1</v>
      </c>
      <c r="B30" s="8">
        <v>4</v>
      </c>
      <c r="C30" s="7">
        <v>7.3151550300374973E-4</v>
      </c>
      <c r="D30" s="7">
        <v>2.9203757819042746E-3</v>
      </c>
      <c r="E30" s="7">
        <v>0.99707962421809571</v>
      </c>
      <c r="F30" s="32">
        <v>99395.173986337395</v>
      </c>
      <c r="G30" s="32">
        <v>290.2712589478615</v>
      </c>
      <c r="H30" s="32">
        <v>396808.07550345734</v>
      </c>
      <c r="I30" s="33">
        <v>8231147.9800851876</v>
      </c>
      <c r="J30" s="31">
        <v>0.99251822009087864</v>
      </c>
      <c r="K30" s="30">
        <v>82.812350438831373</v>
      </c>
    </row>
    <row r="31" spans="1:11" ht="13.5" customHeight="1" x14ac:dyDescent="0.2">
      <c r="A31" s="6">
        <v>5</v>
      </c>
      <c r="B31" s="8">
        <v>5</v>
      </c>
      <c r="C31" s="7">
        <v>1.3275492638625773E-4</v>
      </c>
      <c r="D31" s="7">
        <v>6.6352933276843851E-4</v>
      </c>
      <c r="E31" s="7">
        <v>0.99933647066723152</v>
      </c>
      <c r="F31" s="32">
        <v>99104.902727389534</v>
      </c>
      <c r="G31" s="32">
        <v>65.759009980785777</v>
      </c>
      <c r="H31" s="32">
        <v>495341.3916215534</v>
      </c>
      <c r="I31" s="33">
        <v>7834339.9045817303</v>
      </c>
      <c r="J31" s="31">
        <v>0.99815072730090149</v>
      </c>
      <c r="K31" s="30">
        <v>79.050982231745436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2.0157381533570829E-4</v>
      </c>
      <c r="D32" s="7">
        <v>1.0074490255126665E-3</v>
      </c>
      <c r="E32" s="7">
        <v>0.99899255097448736</v>
      </c>
      <c r="F32" s="32">
        <v>99039.143717408748</v>
      </c>
      <c r="G32" s="32">
        <v>99.776888825712376</v>
      </c>
      <c r="H32" s="32">
        <v>494989.3350956341</v>
      </c>
      <c r="I32" s="33">
        <v>7338998.5129601769</v>
      </c>
      <c r="J32" s="31">
        <v>0.99928926487494452</v>
      </c>
      <c r="K32" s="30">
        <v>74.101998840991129</v>
      </c>
    </row>
    <row r="33" spans="1:11" ht="13.5" customHeight="1" x14ac:dyDescent="0.2">
      <c r="A33" s="9">
        <f t="shared" si="7"/>
        <v>15</v>
      </c>
      <c r="B33" s="8">
        <v>5</v>
      </c>
      <c r="C33" s="7">
        <v>5.1816406428306812E-4</v>
      </c>
      <c r="D33" s="7">
        <v>2.5878505841582062E-3</v>
      </c>
      <c r="E33" s="7">
        <v>0.99741214941584178</v>
      </c>
      <c r="F33" s="32">
        <v>98939.366828583035</v>
      </c>
      <c r="G33" s="32">
        <v>256.04029824359168</v>
      </c>
      <c r="H33" s="32">
        <v>494129.78608975722</v>
      </c>
      <c r="I33" s="33">
        <v>6844009.1778645432</v>
      </c>
      <c r="J33" s="31">
        <v>0.99826349994851749</v>
      </c>
      <c r="K33" s="30">
        <v>69.173771747722029</v>
      </c>
    </row>
    <row r="34" spans="1:11" ht="13.5" customHeight="1" x14ac:dyDescent="0.2">
      <c r="A34" s="9">
        <f t="shared" si="7"/>
        <v>20</v>
      </c>
      <c r="B34" s="8">
        <v>5</v>
      </c>
      <c r="C34" s="7">
        <v>8.2753504050263012E-4</v>
      </c>
      <c r="D34" s="7">
        <v>4.1295058973723799E-3</v>
      </c>
      <c r="E34" s="7">
        <v>0.99587049410262762</v>
      </c>
      <c r="F34" s="32">
        <v>98683.326530339444</v>
      </c>
      <c r="G34" s="32">
        <v>407.51337887936097</v>
      </c>
      <c r="H34" s="32">
        <v>492442.4452550608</v>
      </c>
      <c r="I34" s="33">
        <v>6349879.3917747857</v>
      </c>
      <c r="J34" s="31">
        <v>0.99658522743984124</v>
      </c>
      <c r="K34" s="30">
        <v>64.346020903770039</v>
      </c>
    </row>
    <row r="35" spans="1:11" ht="13.5" customHeight="1" x14ac:dyDescent="0.2">
      <c r="A35" s="9">
        <f t="shared" si="7"/>
        <v>25</v>
      </c>
      <c r="B35" s="8">
        <v>5</v>
      </c>
      <c r="C35" s="7">
        <v>9.8133910792405719E-4</v>
      </c>
      <c r="D35" s="7">
        <v>4.8948455802476304E-3</v>
      </c>
      <c r="E35" s="7">
        <v>0.99510515441975234</v>
      </c>
      <c r="F35" s="32">
        <v>98275.813151460083</v>
      </c>
      <c r="G35" s="32">
        <v>481.0449296496663</v>
      </c>
      <c r="H35" s="32">
        <v>490192.35630716645</v>
      </c>
      <c r="I35" s="33">
        <v>5857436.946519725</v>
      </c>
      <c r="J35" s="31">
        <v>0.99543075750359233</v>
      </c>
      <c r="K35" s="30">
        <v>59.602019649457368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1.0374798914480185E-3</v>
      </c>
      <c r="D36" s="7">
        <v>5.1740629099279864E-3</v>
      </c>
      <c r="E36" s="7">
        <v>0.99482593709007205</v>
      </c>
      <c r="F36" s="32">
        <v>97794.768221810416</v>
      </c>
      <c r="G36" s="32">
        <v>505.99628304147336</v>
      </c>
      <c r="H36" s="32">
        <v>487716.71355986531</v>
      </c>
      <c r="I36" s="33">
        <v>5367244.5902125584</v>
      </c>
      <c r="J36" s="31">
        <v>0.99494965044752792</v>
      </c>
      <c r="K36" s="30">
        <v>54.882737469544338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1.1200698660437725E-3</v>
      </c>
      <c r="D37" s="7">
        <v>5.5849927114746045E-3</v>
      </c>
      <c r="E37" s="7">
        <v>0.99441500728852539</v>
      </c>
      <c r="F37" s="32">
        <v>97288.771938768943</v>
      </c>
      <c r="G37" s="32">
        <v>543.35708218633954</v>
      </c>
      <c r="H37" s="32">
        <v>485109.99059866241</v>
      </c>
      <c r="I37" s="33">
        <v>4879527.8766526934</v>
      </c>
      <c r="J37" s="31">
        <v>0.99465525193472182</v>
      </c>
      <c r="K37" s="30">
        <v>50.155097853673631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1.339338699725077E-3</v>
      </c>
      <c r="D38" s="7">
        <v>6.6751758831468441E-3</v>
      </c>
      <c r="E38" s="7">
        <v>0.99332482411685319</v>
      </c>
      <c r="F38" s="32">
        <v>96745.414856582604</v>
      </c>
      <c r="G38" s="32">
        <v>645.79266005569662</v>
      </c>
      <c r="H38" s="32">
        <v>482172.77689971699</v>
      </c>
      <c r="I38" s="33">
        <v>4394417.8860540306</v>
      </c>
      <c r="J38" s="31">
        <v>0.99394526240261372</v>
      </c>
      <c r="K38" s="30">
        <v>45.422492555005384</v>
      </c>
    </row>
    <row r="39" spans="1:11" ht="13.5" customHeight="1" x14ac:dyDescent="0.2">
      <c r="A39" s="9">
        <f t="shared" si="7"/>
        <v>45</v>
      </c>
      <c r="B39" s="8">
        <v>5</v>
      </c>
      <c r="C39" s="7">
        <v>1.8054234430700494E-3</v>
      </c>
      <c r="D39" s="7">
        <v>8.9887436983192136E-3</v>
      </c>
      <c r="E39" s="7">
        <v>0.99101125630168074</v>
      </c>
      <c r="F39" s="32">
        <v>96099.622196526907</v>
      </c>
      <c r="G39" s="32">
        <v>863.81487342988839</v>
      </c>
      <c r="H39" s="32">
        <v>478455.55387328204</v>
      </c>
      <c r="I39" s="33">
        <v>3912245.1091543138</v>
      </c>
      <c r="J39" s="31">
        <v>0.99229068250112329</v>
      </c>
      <c r="K39" s="30">
        <v>40.710306864200184</v>
      </c>
    </row>
    <row r="40" spans="1:11" ht="13.5" customHeight="1" x14ac:dyDescent="0.2">
      <c r="A40" s="9">
        <f t="shared" si="7"/>
        <v>50</v>
      </c>
      <c r="B40" s="8">
        <v>5</v>
      </c>
      <c r="C40" s="7">
        <v>2.6530547644977335E-3</v>
      </c>
      <c r="D40" s="7">
        <v>1.3183433113571593E-2</v>
      </c>
      <c r="E40" s="7">
        <v>0.98681656688642838</v>
      </c>
      <c r="F40" s="32">
        <v>95235.807323097019</v>
      </c>
      <c r="G40" s="32">
        <v>1255.5348958610412</v>
      </c>
      <c r="H40" s="32">
        <v>473241.22843681078</v>
      </c>
      <c r="I40" s="33">
        <v>3433789.5552810319</v>
      </c>
      <c r="J40" s="31">
        <v>0.98910175585953741</v>
      </c>
      <c r="K40" s="30">
        <v>36.055656499362229</v>
      </c>
    </row>
    <row r="41" spans="1:11" ht="13.5" customHeight="1" x14ac:dyDescent="0.2">
      <c r="A41" s="9">
        <f t="shared" si="7"/>
        <v>55</v>
      </c>
      <c r="B41" s="8">
        <v>5</v>
      </c>
      <c r="C41" s="7">
        <v>4.0849818017419937E-3</v>
      </c>
      <c r="D41" s="7">
        <v>2.0232184707713544E-2</v>
      </c>
      <c r="E41" s="7">
        <v>0.9797678152922864</v>
      </c>
      <c r="F41" s="32">
        <v>93980.272427235977</v>
      </c>
      <c r="G41" s="32">
        <v>1901.4262306290766</v>
      </c>
      <c r="H41" s="32">
        <v>465467.49114481616</v>
      </c>
      <c r="I41" s="33">
        <v>2960548.326844221</v>
      </c>
      <c r="J41" s="31">
        <v>0.983573414941736</v>
      </c>
      <c r="K41" s="30">
        <v>31.501806181041019</v>
      </c>
    </row>
    <row r="42" spans="1:11" ht="13.5" customHeight="1" x14ac:dyDescent="0.2">
      <c r="A42" s="9">
        <f t="shared" si="7"/>
        <v>60</v>
      </c>
      <c r="B42" s="8">
        <v>5</v>
      </c>
      <c r="C42" s="7">
        <v>6.3906070989509225E-3</v>
      </c>
      <c r="D42" s="7">
        <v>3.1483977391087888E-2</v>
      </c>
      <c r="E42" s="7">
        <v>0.96851602260891212</v>
      </c>
      <c r="F42" s="32">
        <v>92078.846196606901</v>
      </c>
      <c r="G42" s="32">
        <v>2899.0083118514303</v>
      </c>
      <c r="H42" s="32">
        <v>453635.82316417631</v>
      </c>
      <c r="I42" s="33">
        <v>2495080.8356994046</v>
      </c>
      <c r="J42" s="31">
        <v>0.97458110779865659</v>
      </c>
      <c r="K42" s="30">
        <v>27.097220901008075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1.0140585222882205E-2</v>
      </c>
      <c r="D43" s="7">
        <v>4.9530546843969112E-2</v>
      </c>
      <c r="E43" s="7">
        <v>0.95046945315603093</v>
      </c>
      <c r="F43" s="32">
        <v>89179.83788475547</v>
      </c>
      <c r="G43" s="32">
        <v>4417.1261378884519</v>
      </c>
      <c r="H43" s="32">
        <v>435588.87784121354</v>
      </c>
      <c r="I43" s="33">
        <v>2041445.0125352284</v>
      </c>
      <c r="J43" s="31">
        <v>0.96021710720047926</v>
      </c>
      <c r="K43" s="30">
        <v>22.891329037549148</v>
      </c>
    </row>
    <row r="44" spans="1:11" ht="13.5" customHeight="1" x14ac:dyDescent="0.2">
      <c r="A44" s="9">
        <f t="shared" si="7"/>
        <v>70</v>
      </c>
      <c r="B44" s="8">
        <v>5</v>
      </c>
      <c r="C44" s="7">
        <v>1.6169533638079006E-2</v>
      </c>
      <c r="D44" s="7">
        <v>7.7893507822548391E-2</v>
      </c>
      <c r="E44" s="7">
        <v>0.92210649217745155</v>
      </c>
      <c r="F44" s="32">
        <v>84762.711746867019</v>
      </c>
      <c r="G44" s="32">
        <v>6602.464950515001</v>
      </c>
      <c r="H44" s="32">
        <v>408327.48168854398</v>
      </c>
      <c r="I44" s="33">
        <v>1605856.1346940149</v>
      </c>
      <c r="J44" s="31">
        <v>0.93741484794612406</v>
      </c>
      <c r="K44" s="30">
        <v>18.945313352995342</v>
      </c>
    </row>
    <row r="45" spans="1:11" ht="13.5" customHeight="1" x14ac:dyDescent="0.2">
      <c r="A45" s="9">
        <f t="shared" si="7"/>
        <v>75</v>
      </c>
      <c r="B45" s="8">
        <v>5</v>
      </c>
      <c r="C45" s="7">
        <v>2.5800256613134485E-2</v>
      </c>
      <c r="D45" s="7">
        <v>0.12158470930110254</v>
      </c>
      <c r="E45" s="7">
        <v>0.87841529069889746</v>
      </c>
      <c r="F45" s="32">
        <v>78160.246796352018</v>
      </c>
      <c r="G45" s="32">
        <v>9503.0908856368915</v>
      </c>
      <c r="H45" s="32">
        <v>368333.1925000709</v>
      </c>
      <c r="I45" s="33">
        <v>1197528.653005471</v>
      </c>
      <c r="J45" s="31">
        <v>0.90205339835789178</v>
      </c>
      <c r="K45" s="30">
        <v>15.321454346551057</v>
      </c>
    </row>
    <row r="46" spans="1:11" ht="13.5" customHeight="1" x14ac:dyDescent="0.2">
      <c r="A46" s="9">
        <f t="shared" si="7"/>
        <v>80</v>
      </c>
      <c r="B46" s="8">
        <v>5</v>
      </c>
      <c r="C46" s="7">
        <v>4.123757256917663E-2</v>
      </c>
      <c r="D46" s="7">
        <v>0.18765074865334039</v>
      </c>
      <c r="E46" s="7">
        <v>0.81234925134665958</v>
      </c>
      <c r="F46" s="32">
        <v>68657.155910715126</v>
      </c>
      <c r="G46" s="32">
        <v>12883.566707054808</v>
      </c>
      <c r="H46" s="32">
        <v>312423.01387751271</v>
      </c>
      <c r="I46" s="33">
        <v>829195.46050539997</v>
      </c>
      <c r="J46" s="31">
        <v>0.84820760181001764</v>
      </c>
      <c r="K46" s="30">
        <v>12.07733483140087</v>
      </c>
    </row>
    <row r="47" spans="1:11" ht="13.5" customHeight="1" x14ac:dyDescent="0.2">
      <c r="A47" s="9">
        <v>85</v>
      </c>
      <c r="B47" s="8">
        <v>5</v>
      </c>
      <c r="C47" s="7">
        <v>6.5479747743403163E-2</v>
      </c>
      <c r="D47" s="7">
        <v>0.2821873959522897</v>
      </c>
      <c r="E47" s="7">
        <v>0.7178126040477103</v>
      </c>
      <c r="F47" s="32">
        <v>55773.589203660318</v>
      </c>
      <c r="G47" s="32">
        <v>15738.603900293645</v>
      </c>
      <c r="H47" s="32">
        <v>240358.34655272093</v>
      </c>
      <c r="I47" s="33">
        <v>516772.44662788726</v>
      </c>
      <c r="J47" s="31">
        <v>0.76933623925334405</v>
      </c>
      <c r="K47" s="30">
        <v>9.2655404467670959</v>
      </c>
    </row>
    <row r="48" spans="1:11" ht="13.5" customHeight="1" x14ac:dyDescent="0.2">
      <c r="A48" s="9">
        <v>90</v>
      </c>
      <c r="B48" s="8">
        <v>5</v>
      </c>
      <c r="C48" s="7">
        <v>0.10336088368318128</v>
      </c>
      <c r="D48" s="7">
        <v>0.40989782284640214</v>
      </c>
      <c r="E48" s="7">
        <v>0.59010217715359792</v>
      </c>
      <c r="F48" s="32">
        <v>40034.985303366673</v>
      </c>
      <c r="G48" s="32">
        <v>16410.253313537705</v>
      </c>
      <c r="H48" s="32">
        <v>158766.57327967443</v>
      </c>
      <c r="I48" s="33">
        <v>276414.10007516632</v>
      </c>
      <c r="J48" s="31">
        <v>0.66054112768183015</v>
      </c>
      <c r="K48" s="30">
        <v>6.9043137640897738</v>
      </c>
    </row>
    <row r="49" spans="1:12" ht="13.5" customHeight="1" x14ac:dyDescent="0.2">
      <c r="A49" s="9">
        <v>95</v>
      </c>
      <c r="B49" s="8">
        <v>5</v>
      </c>
      <c r="C49" s="7">
        <v>0.16222497481094203</v>
      </c>
      <c r="D49" s="7">
        <v>0.56726713722429556</v>
      </c>
      <c r="E49" s="7">
        <v>0.43273286277570444</v>
      </c>
      <c r="F49" s="32">
        <v>23624.731989828968</v>
      </c>
      <c r="G49" s="32">
        <v>13401.534083561515</v>
      </c>
      <c r="H49" s="32">
        <v>82610.794664506771</v>
      </c>
      <c r="I49" s="33">
        <v>117647.52679549191</v>
      </c>
      <c r="J49" s="31">
        <v>0.52032863692903519</v>
      </c>
      <c r="K49" s="30">
        <v>4.9798459870843015</v>
      </c>
    </row>
    <row r="50" spans="1:12" ht="13.5" customHeight="1" x14ac:dyDescent="0.2">
      <c r="A50" s="9" t="s">
        <v>3</v>
      </c>
      <c r="B50" s="34" t="s">
        <v>10</v>
      </c>
      <c r="C50" s="7">
        <v>0.29178514331895838</v>
      </c>
      <c r="D50" s="7">
        <v>1</v>
      </c>
      <c r="E50" s="7">
        <v>0</v>
      </c>
      <c r="F50" s="32">
        <v>10223.197906267453</v>
      </c>
      <c r="G50" s="32">
        <v>10223.197906267453</v>
      </c>
      <c r="H50" s="32">
        <v>35036.73213098514</v>
      </c>
      <c r="I50" s="33">
        <v>35036.73213098514</v>
      </c>
      <c r="J50" s="31">
        <v>0.2978110384920365</v>
      </c>
      <c r="K50" s="30">
        <v>3.4271792889292945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5.0102171553918166E-3</v>
      </c>
      <c r="D52" s="7">
        <v>4.9881790346855996E-3</v>
      </c>
      <c r="E52" s="7">
        <v>0.99501182096531438</v>
      </c>
      <c r="F52" s="32">
        <v>100000</v>
      </c>
      <c r="G52" s="32">
        <v>498.81790346855996</v>
      </c>
      <c r="H52" s="32">
        <v>99560.136416791822</v>
      </c>
      <c r="I52" s="33">
        <v>8612913.239770025</v>
      </c>
      <c r="J52" s="31"/>
      <c r="K52" s="30">
        <v>86.129132397700246</v>
      </c>
      <c r="L52" s="29"/>
    </row>
    <row r="53" spans="1:12" ht="13.5" customHeight="1" x14ac:dyDescent="0.2">
      <c r="A53" s="6">
        <v>1</v>
      </c>
      <c r="B53" s="8">
        <v>4</v>
      </c>
      <c r="C53" s="7">
        <v>8.5851549107688122E-4</v>
      </c>
      <c r="D53" s="7">
        <v>3.4260971826371046E-3</v>
      </c>
      <c r="E53" s="7">
        <v>0.99657390281736291</v>
      </c>
      <c r="F53" s="32">
        <v>99501.18209653144</v>
      </c>
      <c r="G53" s="32">
        <v>340.90071964998788</v>
      </c>
      <c r="H53" s="32">
        <v>397081.61727213347</v>
      </c>
      <c r="I53" s="33">
        <v>8513353.103353234</v>
      </c>
      <c r="J53" s="31">
        <v>0.99328350737785054</v>
      </c>
      <c r="K53" s="30">
        <v>85.560321234113303</v>
      </c>
    </row>
    <row r="54" spans="1:12" ht="13.5" customHeight="1" x14ac:dyDescent="0.2">
      <c r="A54" s="6">
        <v>5</v>
      </c>
      <c r="B54" s="8">
        <v>5</v>
      </c>
      <c r="C54" s="7">
        <v>1.3634191102801648E-4</v>
      </c>
      <c r="D54" s="7">
        <v>6.8144932789144846E-4</v>
      </c>
      <c r="E54" s="7">
        <v>0.99931855067210851</v>
      </c>
      <c r="F54" s="32">
        <v>99160.281376881452</v>
      </c>
      <c r="G54" s="32">
        <v>67.572707097802777</v>
      </c>
      <c r="H54" s="32">
        <v>495612.14587873477</v>
      </c>
      <c r="I54" s="33">
        <v>8116271.4860811001</v>
      </c>
      <c r="J54" s="31">
        <v>0.9979268601511192</v>
      </c>
      <c r="K54" s="30">
        <v>81.850024761762668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1.6101384541455588E-4</v>
      </c>
      <c r="D55" s="7">
        <v>8.0477429706813177E-4</v>
      </c>
      <c r="E55" s="7">
        <v>0.99919522570293184</v>
      </c>
      <c r="F55" s="32">
        <v>99092.708669783649</v>
      </c>
      <c r="G55" s="32">
        <v>79.747264964302303</v>
      </c>
      <c r="H55" s="32">
        <v>495282.03465348104</v>
      </c>
      <c r="I55" s="33">
        <v>7620659.3402023651</v>
      </c>
      <c r="J55" s="31">
        <v>0.99933393233398582</v>
      </c>
      <c r="K55" s="30">
        <v>76.904339809676969</v>
      </c>
    </row>
    <row r="56" spans="1:12" ht="13.5" customHeight="1" x14ac:dyDescent="0.2">
      <c r="A56" s="9">
        <f t="shared" si="8"/>
        <v>15</v>
      </c>
      <c r="B56" s="8">
        <v>5</v>
      </c>
      <c r="C56" s="7">
        <v>2.1889500878106996E-4</v>
      </c>
      <c r="D56" s="7">
        <v>1.0938939779507161E-3</v>
      </c>
      <c r="E56" s="7">
        <v>0.99890610602204932</v>
      </c>
      <c r="F56" s="32">
        <v>99012.961404819347</v>
      </c>
      <c r="G56" s="32">
        <v>108.30968221979856</v>
      </c>
      <c r="H56" s="32">
        <v>494801.97297749069</v>
      </c>
      <c r="I56" s="33">
        <v>7125377.305548884</v>
      </c>
      <c r="J56" s="31">
        <v>0.99903073068998716</v>
      </c>
      <c r="K56" s="30">
        <v>71.964086362556415</v>
      </c>
    </row>
    <row r="57" spans="1:12" ht="13.5" customHeight="1" x14ac:dyDescent="0.2">
      <c r="A57" s="9">
        <f t="shared" si="8"/>
        <v>20</v>
      </c>
      <c r="B57" s="8">
        <v>5</v>
      </c>
      <c r="C57" s="7">
        <v>2.904098430367707E-4</v>
      </c>
      <c r="D57" s="7">
        <v>1.4510494520198973E-3</v>
      </c>
      <c r="E57" s="7">
        <v>0.9985489505479801</v>
      </c>
      <c r="F57" s="32">
        <v>98904.651722599549</v>
      </c>
      <c r="G57" s="32">
        <v>143.51554068429687</v>
      </c>
      <c r="H57" s="32">
        <v>494182.77005895221</v>
      </c>
      <c r="I57" s="33">
        <v>6630575.3325713929</v>
      </c>
      <c r="J57" s="31">
        <v>0.99874858437848901</v>
      </c>
      <c r="K57" s="30">
        <v>67.04007563939804</v>
      </c>
    </row>
    <row r="58" spans="1:12" ht="13.5" customHeight="1" x14ac:dyDescent="0.2">
      <c r="A58" s="9">
        <f t="shared" si="8"/>
        <v>25</v>
      </c>
      <c r="B58" s="8">
        <v>5</v>
      </c>
      <c r="C58" s="7">
        <v>3.7827817274612894E-4</v>
      </c>
      <c r="D58" s="7">
        <v>1.8896722545627494E-3</v>
      </c>
      <c r="E58" s="7">
        <v>0.99811032774543729</v>
      </c>
      <c r="F58" s="32">
        <v>98761.136181915252</v>
      </c>
      <c r="G58" s="32">
        <v>186.62617887205852</v>
      </c>
      <c r="H58" s="32">
        <v>493356.98519752442</v>
      </c>
      <c r="I58" s="33">
        <v>6136392.5625124406</v>
      </c>
      <c r="J58" s="31">
        <v>0.99832898896631039</v>
      </c>
      <c r="K58" s="30">
        <v>62.13367727168891</v>
      </c>
    </row>
    <row r="59" spans="1:12" ht="13.5" customHeight="1" x14ac:dyDescent="0.2">
      <c r="A59" s="9">
        <f t="shared" si="8"/>
        <v>30</v>
      </c>
      <c r="B59" s="8">
        <v>5</v>
      </c>
      <c r="C59" s="7">
        <v>4.9598714561604118E-4</v>
      </c>
      <c r="D59" s="7">
        <v>2.477003133328097E-3</v>
      </c>
      <c r="E59" s="7">
        <v>0.9975229968666719</v>
      </c>
      <c r="F59" s="32">
        <v>98574.510003043193</v>
      </c>
      <c r="G59" s="32">
        <v>244.16937014381983</v>
      </c>
      <c r="H59" s="32">
        <v>492289.71416295291</v>
      </c>
      <c r="I59" s="33">
        <v>5643035.5773149161</v>
      </c>
      <c r="J59" s="31">
        <v>0.99783671648199279</v>
      </c>
      <c r="K59" s="30">
        <v>57.246397442307391</v>
      </c>
    </row>
    <row r="60" spans="1:12" ht="13.5" customHeight="1" x14ac:dyDescent="0.2">
      <c r="A60" s="9">
        <f t="shared" si="8"/>
        <v>35</v>
      </c>
      <c r="B60" s="8">
        <v>5</v>
      </c>
      <c r="C60" s="7">
        <v>6.5817530808133658E-4</v>
      </c>
      <c r="D60" s="7">
        <v>3.2857185936226272E-3</v>
      </c>
      <c r="E60" s="7">
        <v>0.99671428140637741</v>
      </c>
      <c r="F60" s="32">
        <v>98330.340632899373</v>
      </c>
      <c r="G60" s="32">
        <v>323.085828534764</v>
      </c>
      <c r="H60" s="32">
        <v>490881.11414662399</v>
      </c>
      <c r="I60" s="33">
        <v>5150745.8631519629</v>
      </c>
      <c r="J60" s="31">
        <v>0.99713867672672385</v>
      </c>
      <c r="K60" s="30">
        <v>52.382060613228731</v>
      </c>
    </row>
    <row r="61" spans="1:12" ht="13.5" customHeight="1" x14ac:dyDescent="0.2">
      <c r="A61" s="9">
        <f t="shared" si="8"/>
        <v>40</v>
      </c>
      <c r="B61" s="8">
        <v>5</v>
      </c>
      <c r="C61" s="7">
        <v>8.9971494498293091E-4</v>
      </c>
      <c r="D61" s="7">
        <v>4.4889982812369627E-3</v>
      </c>
      <c r="E61" s="7">
        <v>0.99551100171876306</v>
      </c>
      <c r="F61" s="32">
        <v>98007.254804364609</v>
      </c>
      <c r="G61" s="32">
        <v>439.95439836554579</v>
      </c>
      <c r="H61" s="32">
        <v>488993.09811274998</v>
      </c>
      <c r="I61" s="33">
        <v>4659864.7490053391</v>
      </c>
      <c r="J61" s="31">
        <v>0.99615382221995596</v>
      </c>
      <c r="K61" s="30">
        <v>47.546120522476045</v>
      </c>
    </row>
    <row r="62" spans="1:12" ht="13.5" customHeight="1" x14ac:dyDescent="0.2">
      <c r="A62" s="9">
        <f t="shared" si="8"/>
        <v>45</v>
      </c>
      <c r="B62" s="8">
        <v>5</v>
      </c>
      <c r="C62" s="7">
        <v>1.2643440148664882E-3</v>
      </c>
      <c r="D62" s="7">
        <v>6.3029155431848678E-3</v>
      </c>
      <c r="E62" s="7">
        <v>0.99369708445681515</v>
      </c>
      <c r="F62" s="32">
        <v>97567.300405999064</v>
      </c>
      <c r="G62" s="32">
        <v>614.95845423555875</v>
      </c>
      <c r="H62" s="32">
        <v>486385.38799940213</v>
      </c>
      <c r="I62" s="33">
        <v>4170871.6508925892</v>
      </c>
      <c r="J62" s="31">
        <v>0.99466718421300382</v>
      </c>
      <c r="K62" s="30">
        <v>42.748663061667919</v>
      </c>
    </row>
    <row r="63" spans="1:12" ht="13.5" customHeight="1" x14ac:dyDescent="0.2">
      <c r="A63" s="9">
        <f t="shared" si="8"/>
        <v>50</v>
      </c>
      <c r="B63" s="8">
        <v>5</v>
      </c>
      <c r="C63" s="7">
        <v>1.8455542861192907E-3</v>
      </c>
      <c r="D63" s="7">
        <v>9.1879672688035628E-3</v>
      </c>
      <c r="E63" s="7">
        <v>0.99081203273119645</v>
      </c>
      <c r="F63" s="32">
        <v>96952.341951763505</v>
      </c>
      <c r="G63" s="32">
        <v>890.79494448665355</v>
      </c>
      <c r="H63" s="32">
        <v>482670.6812075185</v>
      </c>
      <c r="I63" s="33">
        <v>3684486.2628931869</v>
      </c>
      <c r="J63" s="31">
        <v>0.99236262666696684</v>
      </c>
      <c r="K63" s="30">
        <v>38.003066132495505</v>
      </c>
    </row>
    <row r="64" spans="1:12" ht="13.5" customHeight="1" x14ac:dyDescent="0.2">
      <c r="A64" s="9">
        <f t="shared" si="8"/>
        <v>55</v>
      </c>
      <c r="B64" s="8">
        <v>5</v>
      </c>
      <c r="C64" s="7">
        <v>2.7779406915399434E-3</v>
      </c>
      <c r="D64" s="7">
        <v>1.3800252635788964E-2</v>
      </c>
      <c r="E64" s="7">
        <v>0.98619974736421101</v>
      </c>
      <c r="F64" s="32">
        <v>96061.547007276851</v>
      </c>
      <c r="G64" s="32">
        <v>1325.6736172851379</v>
      </c>
      <c r="H64" s="32">
        <v>477214.51409038343</v>
      </c>
      <c r="I64" s="33">
        <v>3201815.5816856683</v>
      </c>
      <c r="J64" s="31">
        <v>0.98869588038062484</v>
      </c>
      <c r="K64" s="30">
        <v>33.330876728886373</v>
      </c>
    </row>
    <row r="65" spans="1:11" ht="13.5" customHeight="1" x14ac:dyDescent="0.2">
      <c r="A65" s="9">
        <f t="shared" si="8"/>
        <v>60</v>
      </c>
      <c r="B65" s="8">
        <v>5</v>
      </c>
      <c r="C65" s="7">
        <v>4.3916730624055491E-3</v>
      </c>
      <c r="D65" s="7">
        <v>2.1736987725490639E-2</v>
      </c>
      <c r="E65" s="7">
        <v>0.9782630122745094</v>
      </c>
      <c r="F65" s="32">
        <v>94735.873389991713</v>
      </c>
      <c r="G65" s="32">
        <v>2059.2725170418853</v>
      </c>
      <c r="H65" s="32">
        <v>468903.87507896911</v>
      </c>
      <c r="I65" s="33">
        <v>2724601.0675952849</v>
      </c>
      <c r="J65" s="31">
        <v>0.9825851084448779</v>
      </c>
      <c r="K65" s="30">
        <v>28.759972015871266</v>
      </c>
    </row>
    <row r="66" spans="1:11" ht="13.5" customHeight="1" x14ac:dyDescent="0.2">
      <c r="A66" s="9">
        <f t="shared" si="8"/>
        <v>65</v>
      </c>
      <c r="B66" s="8">
        <v>5</v>
      </c>
      <c r="C66" s="7">
        <v>7.1404428487857894E-3</v>
      </c>
      <c r="D66" s="7">
        <v>3.5121505131204829E-2</v>
      </c>
      <c r="E66" s="7">
        <v>0.96487849486879518</v>
      </c>
      <c r="F66" s="32">
        <v>92676.600872949828</v>
      </c>
      <c r="G66" s="32">
        <v>3254.9417131019291</v>
      </c>
      <c r="H66" s="32">
        <v>455845.91628731013</v>
      </c>
      <c r="I66" s="33">
        <v>2255697.1925163157</v>
      </c>
      <c r="J66" s="31">
        <v>0.97215216276585503</v>
      </c>
      <c r="K66" s="30">
        <v>24.339446756454162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1.1910220461629739E-2</v>
      </c>
      <c r="D67" s="7">
        <v>5.7952586848214915E-2</v>
      </c>
      <c r="E67" s="7">
        <v>0.94204741315178508</v>
      </c>
      <c r="F67" s="32">
        <v>89421.659159847899</v>
      </c>
      <c r="G67" s="32">
        <v>5182.2164685725584</v>
      </c>
      <c r="H67" s="32">
        <v>435106.67877792148</v>
      </c>
      <c r="I67" s="33">
        <v>1799851.2762290055</v>
      </c>
      <c r="J67" s="31">
        <v>0.95450384270566302</v>
      </c>
      <c r="K67" s="30">
        <v>20.127688226088903</v>
      </c>
    </row>
    <row r="68" spans="1:11" ht="13.5" customHeight="1" x14ac:dyDescent="0.2">
      <c r="A68" s="9">
        <f t="shared" si="8"/>
        <v>75</v>
      </c>
      <c r="B68" s="8">
        <v>5</v>
      </c>
      <c r="C68" s="7">
        <v>2.0194246965367927E-2</v>
      </c>
      <c r="D68" s="7">
        <v>9.6442433429066957E-2</v>
      </c>
      <c r="E68" s="7">
        <v>0.903557566570933</v>
      </c>
      <c r="F68" s="32">
        <v>84239.442691275341</v>
      </c>
      <c r="G68" s="32">
        <v>8124.2568438550225</v>
      </c>
      <c r="H68" s="32">
        <v>402305.51096001233</v>
      </c>
      <c r="I68" s="33">
        <v>1364744.5974510841</v>
      </c>
      <c r="J68" s="31">
        <v>0.92461350418697918</v>
      </c>
      <c r="K68" s="30">
        <v>16.200779039489422</v>
      </c>
    </row>
    <row r="69" spans="1:11" ht="13.5" customHeight="1" x14ac:dyDescent="0.2">
      <c r="A69" s="9">
        <f t="shared" si="8"/>
        <v>80</v>
      </c>
      <c r="B69" s="8">
        <v>5</v>
      </c>
      <c r="C69" s="7">
        <v>3.4651645304747881E-2</v>
      </c>
      <c r="D69" s="7">
        <v>0.16017392362369548</v>
      </c>
      <c r="E69" s="7">
        <v>0.83982607637630458</v>
      </c>
      <c r="F69" s="32">
        <v>76115.185847420318</v>
      </c>
      <c r="G69" s="32">
        <v>12191.667964528089</v>
      </c>
      <c r="H69" s="32">
        <v>351835.18292730581</v>
      </c>
      <c r="I69" s="33">
        <v>962439.08649107174</v>
      </c>
      <c r="J69" s="31">
        <v>0.87454726157672968</v>
      </c>
      <c r="K69" s="30">
        <v>12.644508132981068</v>
      </c>
    </row>
    <row r="70" spans="1:11" ht="13.5" customHeight="1" x14ac:dyDescent="0.2">
      <c r="A70" s="9">
        <v>85</v>
      </c>
      <c r="B70" s="8">
        <v>5</v>
      </c>
      <c r="C70" s="7">
        <v>5.8299728700528713E-2</v>
      </c>
      <c r="D70" s="7">
        <v>0.25562156422259408</v>
      </c>
      <c r="E70" s="7">
        <v>0.74437843577740592</v>
      </c>
      <c r="F70" s="32">
        <v>63923.517882892229</v>
      </c>
      <c r="G70" s="32">
        <v>16340.229631835879</v>
      </c>
      <c r="H70" s="32">
        <v>280279.68561863463</v>
      </c>
      <c r="I70" s="33">
        <v>610603.90356376593</v>
      </c>
      <c r="J70" s="31">
        <v>0.79662210949649237</v>
      </c>
      <c r="K70" s="30">
        <v>9.5521010699441042</v>
      </c>
    </row>
    <row r="71" spans="1:11" ht="13.5" customHeight="1" x14ac:dyDescent="0.2">
      <c r="A71" s="9">
        <v>90</v>
      </c>
      <c r="B71" s="8">
        <v>5</v>
      </c>
      <c r="C71" s="7">
        <v>9.8492658015286436E-2</v>
      </c>
      <c r="D71" s="7">
        <v>0.39560767145138087</v>
      </c>
      <c r="E71" s="7">
        <v>0.60439232854861913</v>
      </c>
      <c r="F71" s="32">
        <v>47583.28825105635</v>
      </c>
      <c r="G71" s="32">
        <v>18824.313865000251</v>
      </c>
      <c r="H71" s="32">
        <v>191124.03141844994</v>
      </c>
      <c r="I71" s="33">
        <v>330324.2179451313</v>
      </c>
      <c r="J71" s="31">
        <v>0.68190468744318766</v>
      </c>
      <c r="K71" s="30">
        <v>6.9420216653017475</v>
      </c>
    </row>
    <row r="72" spans="1:11" ht="13.5" customHeight="1" x14ac:dyDescent="0.2">
      <c r="A72" s="9">
        <v>95</v>
      </c>
      <c r="B72" s="8">
        <v>5</v>
      </c>
      <c r="C72" s="7">
        <v>0.16640160240686763</v>
      </c>
      <c r="D72" s="7">
        <v>0.57921302159630406</v>
      </c>
      <c r="E72" s="7">
        <v>0.42078697840369594</v>
      </c>
      <c r="F72" s="32">
        <v>28758.974386056099</v>
      </c>
      <c r="G72" s="32">
        <v>16657.572452158267</v>
      </c>
      <c r="H72" s="32">
        <v>100104.63968627495</v>
      </c>
      <c r="I72" s="33">
        <v>139200.18652668135</v>
      </c>
      <c r="J72" s="31">
        <v>0.52376793720463277</v>
      </c>
      <c r="K72" s="30">
        <v>4.8402347266658126</v>
      </c>
    </row>
    <row r="73" spans="1:11" ht="13.5" customHeight="1" x14ac:dyDescent="0.2">
      <c r="A73" s="9" t="s">
        <v>3</v>
      </c>
      <c r="B73" s="34" t="s">
        <v>10</v>
      </c>
      <c r="C73" s="7">
        <v>0.30953402399760477</v>
      </c>
      <c r="D73" s="7">
        <v>1</v>
      </c>
      <c r="E73" s="7">
        <v>0</v>
      </c>
      <c r="F73" s="32">
        <v>12101.401933897832</v>
      </c>
      <c r="G73" s="32">
        <v>12101.401933897832</v>
      </c>
      <c r="H73" s="32">
        <v>39095.546840406387</v>
      </c>
      <c r="I73" s="33">
        <v>39095.546840406387</v>
      </c>
      <c r="J73" s="31">
        <v>0.28085843716102138</v>
      </c>
      <c r="K73" s="30">
        <v>3.2306626169397719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0.10495793258959595</v>
      </c>
      <c r="E75" s="40" t="s">
        <v>6</v>
      </c>
      <c r="F75" s="17" t="s">
        <v>8</v>
      </c>
      <c r="G75" s="18">
        <f>+(H29-F30)/G29</f>
        <v>9.2358057330070881E-2</v>
      </c>
      <c r="H75" s="40" t="s">
        <v>7</v>
      </c>
      <c r="I75" s="15" t="s">
        <v>8</v>
      </c>
      <c r="J75" s="16">
        <f>(H52-F53)/G52</f>
        <v>0.11818805991212308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1.3157740087676131</v>
      </c>
      <c r="E76" s="41"/>
      <c r="F76" s="20" t="s">
        <v>9</v>
      </c>
      <c r="G76" s="18">
        <f>+(H30-4*F31)/G30</f>
        <v>1.3382812866394722</v>
      </c>
      <c r="H76" s="41"/>
      <c r="I76" s="19" t="s">
        <v>9</v>
      </c>
      <c r="J76" s="16">
        <f>(H53-4*F54)/G53</f>
        <v>1.2921409055983504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2026-07-29T17:57:30Z</cp:lastPrinted>
  <dcterms:created xsi:type="dcterms:W3CDTF">2026-01-27T16:14:36Z</dcterms:created>
  <dcterms:modified xsi:type="dcterms:W3CDTF">2026-07-29T20:59:00Z</dcterms:modified>
</cp:coreProperties>
</file>